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 activeTab="1"/>
  </bookViews>
  <sheets>
    <sheet name="Итог" sheetId="5" r:id="rId1"/>
    <sheet name="итог с %" sheetId="6" r:id="rId2"/>
    <sheet name="ДелоПро(06.12.2018)" sheetId="1" r:id="rId3"/>
  </sheets>
  <definedNames>
    <definedName name="_xlnm._FilterDatabase" localSheetId="2" hidden="1">'ДелоПро(06.12.2018)'!$A$1:$K$96</definedName>
  </definedNames>
  <calcPr calcId="145621"/>
</workbook>
</file>

<file path=xl/calcChain.xml><?xml version="1.0" encoding="utf-8"?>
<calcChain xmlns="http://schemas.openxmlformats.org/spreadsheetml/2006/main">
  <c r="H29" i="6" l="1"/>
  <c r="G3" i="6"/>
  <c r="G4" i="6"/>
  <c r="G5" i="6"/>
  <c r="G6" i="6"/>
  <c r="G7" i="6"/>
  <c r="H7" i="6" s="1"/>
  <c r="G8" i="6"/>
  <c r="G9" i="6"/>
  <c r="G10" i="6"/>
  <c r="G11" i="6"/>
  <c r="H11" i="6" s="1"/>
  <c r="G12" i="6"/>
  <c r="G13" i="6"/>
  <c r="G14" i="6"/>
  <c r="G15" i="6"/>
  <c r="H15" i="6" s="1"/>
  <c r="G16" i="6"/>
  <c r="G17" i="6"/>
  <c r="G18" i="6"/>
  <c r="G19" i="6"/>
  <c r="H19" i="6" s="1"/>
  <c r="G20" i="6"/>
  <c r="G21" i="6"/>
  <c r="G22" i="6"/>
  <c r="G23" i="6"/>
  <c r="H23" i="6" s="1"/>
  <c r="G24" i="6"/>
  <c r="G25" i="6"/>
  <c r="G26" i="6"/>
  <c r="G27" i="6"/>
  <c r="G28" i="6"/>
  <c r="G2" i="6"/>
  <c r="G29" i="6" s="1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" i="6"/>
  <c r="F29" i="6" s="1"/>
  <c r="D3" i="6"/>
  <c r="D4" i="6"/>
  <c r="D5" i="6"/>
  <c r="D6" i="6"/>
  <c r="D7" i="6"/>
  <c r="D8" i="6"/>
  <c r="D9" i="6"/>
  <c r="D10" i="6"/>
  <c r="D11" i="6"/>
  <c r="D12" i="6"/>
  <c r="D13" i="6"/>
  <c r="E13" i="6" s="1"/>
  <c r="D14" i="6"/>
  <c r="D15" i="6"/>
  <c r="E15" i="6" s="1"/>
  <c r="D16" i="6"/>
  <c r="D17" i="6"/>
  <c r="E17" i="6" s="1"/>
  <c r="D18" i="6"/>
  <c r="D19" i="6"/>
  <c r="E19" i="6" s="1"/>
  <c r="D20" i="6"/>
  <c r="D21" i="6"/>
  <c r="E21" i="6" s="1"/>
  <c r="D22" i="6"/>
  <c r="D23" i="6"/>
  <c r="E23" i="6" s="1"/>
  <c r="D24" i="6"/>
  <c r="D25" i="6"/>
  <c r="E25" i="6" s="1"/>
  <c r="D26" i="6"/>
  <c r="D27" i="6"/>
  <c r="E27" i="6" s="1"/>
  <c r="D28" i="6"/>
  <c r="D2" i="6"/>
  <c r="D29" i="6" s="1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" i="6"/>
  <c r="C29" i="6" s="1"/>
  <c r="H28" i="6"/>
  <c r="E28" i="6"/>
  <c r="H26" i="6"/>
  <c r="E26" i="6"/>
  <c r="H25" i="6"/>
  <c r="H24" i="6"/>
  <c r="E24" i="6"/>
  <c r="H22" i="6"/>
  <c r="E22" i="6"/>
  <c r="H21" i="6"/>
  <c r="H20" i="6"/>
  <c r="E20" i="6"/>
  <c r="H18" i="6"/>
  <c r="E18" i="6"/>
  <c r="H17" i="6"/>
  <c r="H16" i="6"/>
  <c r="E16" i="6"/>
  <c r="H14" i="6"/>
  <c r="E14" i="6"/>
  <c r="H13" i="6"/>
  <c r="H12" i="6"/>
  <c r="E12" i="6"/>
  <c r="H10" i="6"/>
  <c r="E10" i="6"/>
  <c r="H9" i="6"/>
  <c r="H8" i="6"/>
  <c r="E8" i="6"/>
  <c r="H6" i="6"/>
  <c r="E6" i="6"/>
  <c r="H5" i="6"/>
  <c r="H4" i="6"/>
  <c r="E4" i="6"/>
  <c r="H3" i="6"/>
  <c r="E3" i="6"/>
  <c r="H27" i="6" l="1"/>
  <c r="E5" i="6"/>
  <c r="E7" i="6"/>
  <c r="E9" i="6"/>
  <c r="E11" i="6"/>
  <c r="E29" i="6"/>
  <c r="H2" i="6"/>
  <c r="E2" i="6"/>
  <c r="J31" i="5" l="1"/>
  <c r="I31" i="5"/>
  <c r="H31" i="5"/>
  <c r="G31" i="5"/>
  <c r="F31" i="5"/>
  <c r="E31" i="5"/>
  <c r="D31" i="5"/>
  <c r="C31" i="5"/>
  <c r="N30" i="5"/>
  <c r="M30" i="5"/>
  <c r="L30" i="5"/>
  <c r="K30" i="5"/>
  <c r="N29" i="5"/>
  <c r="M29" i="5"/>
  <c r="L29" i="5"/>
  <c r="K29" i="5"/>
  <c r="N28" i="5"/>
  <c r="M28" i="5"/>
  <c r="L28" i="5"/>
  <c r="K28" i="5"/>
  <c r="N27" i="5"/>
  <c r="M27" i="5"/>
  <c r="L27" i="5"/>
  <c r="K27" i="5"/>
  <c r="N26" i="5"/>
  <c r="M26" i="5"/>
  <c r="L26" i="5"/>
  <c r="K26" i="5"/>
  <c r="N25" i="5"/>
  <c r="M25" i="5"/>
  <c r="L25" i="5"/>
  <c r="K25" i="5"/>
  <c r="N24" i="5"/>
  <c r="M24" i="5"/>
  <c r="L24" i="5"/>
  <c r="K24" i="5"/>
  <c r="N23" i="5"/>
  <c r="M23" i="5"/>
  <c r="L23" i="5"/>
  <c r="K23" i="5"/>
  <c r="N22" i="5"/>
  <c r="M22" i="5"/>
  <c r="L22" i="5"/>
  <c r="K22" i="5"/>
  <c r="N21" i="5"/>
  <c r="M21" i="5"/>
  <c r="L21" i="5"/>
  <c r="K21" i="5"/>
  <c r="N20" i="5"/>
  <c r="M20" i="5"/>
  <c r="L20" i="5"/>
  <c r="K20" i="5"/>
  <c r="N19" i="5"/>
  <c r="M19" i="5"/>
  <c r="L19" i="5"/>
  <c r="K19" i="5"/>
  <c r="N18" i="5"/>
  <c r="M18" i="5"/>
  <c r="L18" i="5"/>
  <c r="K18" i="5"/>
  <c r="N17" i="5"/>
  <c r="M17" i="5"/>
  <c r="L17" i="5"/>
  <c r="K17" i="5"/>
  <c r="N16" i="5"/>
  <c r="M16" i="5"/>
  <c r="L16" i="5"/>
  <c r="K16" i="5"/>
  <c r="N15" i="5"/>
  <c r="M15" i="5"/>
  <c r="L15" i="5"/>
  <c r="K15" i="5"/>
  <c r="N14" i="5"/>
  <c r="M14" i="5"/>
  <c r="L14" i="5"/>
  <c r="K14" i="5"/>
  <c r="N13" i="5"/>
  <c r="M13" i="5"/>
  <c r="L13" i="5"/>
  <c r="K13" i="5"/>
  <c r="N12" i="5"/>
  <c r="M12" i="5"/>
  <c r="L12" i="5"/>
  <c r="K12" i="5"/>
  <c r="N11" i="5"/>
  <c r="M11" i="5"/>
  <c r="L11" i="5"/>
  <c r="K11" i="5"/>
  <c r="N10" i="5"/>
  <c r="M10" i="5"/>
  <c r="L10" i="5"/>
  <c r="K10" i="5"/>
  <c r="N9" i="5"/>
  <c r="M9" i="5"/>
  <c r="L9" i="5"/>
  <c r="K9" i="5"/>
  <c r="N8" i="5"/>
  <c r="M8" i="5"/>
  <c r="L8" i="5"/>
  <c r="K8" i="5"/>
  <c r="N7" i="5"/>
  <c r="M7" i="5"/>
  <c r="L7" i="5"/>
  <c r="K7" i="5"/>
  <c r="N6" i="5"/>
  <c r="M6" i="5"/>
  <c r="L6" i="5"/>
  <c r="K6" i="5"/>
  <c r="N5" i="5"/>
  <c r="M5" i="5"/>
  <c r="L5" i="5"/>
  <c r="K5" i="5"/>
  <c r="N4" i="5"/>
  <c r="N31" i="5" s="1"/>
  <c r="M4" i="5"/>
  <c r="M31" i="5" s="1"/>
  <c r="L4" i="5"/>
  <c r="K4" i="5"/>
  <c r="L31" i="5" l="1"/>
  <c r="K31" i="5"/>
</calcChain>
</file>

<file path=xl/sharedStrings.xml><?xml version="1.0" encoding="utf-8"?>
<sst xmlns="http://schemas.openxmlformats.org/spreadsheetml/2006/main" count="1077" uniqueCount="538">
  <si>
    <t>Дата запроса</t>
  </si>
  <si>
    <t>Номер</t>
  </si>
  <si>
    <t>Р-сервис</t>
  </si>
  <si>
    <t>ОКТМО</t>
  </si>
  <si>
    <t>Район 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</si>
  <si>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</si>
  <si>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</si>
  <si>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</si>
  <si>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</si>
  <si>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</si>
  <si>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</si>
  <si>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</si>
  <si>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</si>
  <si>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город Смоленск</t>
  </si>
  <si>
    <t>66641101</t>
  </si>
  <si>
    <t>Сафоновский район</t>
  </si>
  <si>
    <t>Городские поселения Сафоновского муниципального района: Сафоновское</t>
  </si>
  <si>
    <t>01.11.2018 11:51:31</t>
  </si>
  <si>
    <t>Сервис предоставления информации о ранее выданных разрешениях на строительство объектов капитального строительства</t>
  </si>
  <si>
    <t>66616000</t>
  </si>
  <si>
    <t>Духовщинский район</t>
  </si>
  <si>
    <t>Духовщинский муниципальный район</t>
  </si>
  <si>
    <t>PFRF01001</t>
  </si>
  <si>
    <t>01.11.2018 16:31:04</t>
  </si>
  <si>
    <t>02.11.2018 14:56:29</t>
  </si>
  <si>
    <t>8ff33118-a9e7-477e-8b74-2e663b4426c2</t>
  </si>
  <si>
    <t>Iljanaja_IA</t>
  </si>
  <si>
    <t>01.11.2018 11:53:35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</si>
  <si>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</si>
  <si>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02.11.2018 15:00:41</t>
  </si>
  <si>
    <t>04ec194e-c5fb-411f-8c33-dc0fda467c22</t>
  </si>
  <si>
    <t>01.11.2018 15:34:09</t>
  </si>
  <si>
    <t>КУВД-001/2018-5239664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</si>
  <si>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</si>
  <si>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66658455</t>
  </si>
  <si>
    <t>Ярцевский район</t>
  </si>
  <si>
    <t>Подрощинское сельское поселение Ярцевского района</t>
  </si>
  <si>
    <t>RRTR01001</t>
  </si>
  <si>
    <t>01.11.2018 15:44:49</t>
  </si>
  <si>
    <t>01.11.2018 15:49:09</t>
  </si>
  <si>
    <t>b96ba8db-07f1-4b10-8801-e2862936f886</t>
  </si>
  <si>
    <t>Greckaja_LP</t>
  </si>
  <si>
    <t>01.11.2018 20:00:42</t>
  </si>
  <si>
    <t>PKPVDMFC-2018-10-24-105263</t>
  </si>
  <si>
    <t>66633000</t>
  </si>
  <si>
    <t>Починковский район</t>
  </si>
  <si>
    <t>Починковский муниципальный район</t>
  </si>
  <si>
    <t>02.11.2018 8:28:57</t>
  </si>
  <si>
    <t>06.11.2018 14:40:44</t>
  </si>
  <si>
    <t>0604ecb1-f6ea-4d6e-9e13-c5bb34594d07</t>
  </si>
  <si>
    <t>Manenak_VA</t>
  </si>
  <si>
    <t>02.11.2018 9:31:38</t>
  </si>
  <si>
    <t>PKPVDMFC-2018-10-05-097723</t>
  </si>
  <si>
    <t>66644436</t>
  </si>
  <si>
    <t>Смоленский район</t>
  </si>
  <si>
    <t>Населенные пункты, входящие в состав сельского поселения Касплянское Смоленского муниципального района: Катынское</t>
  </si>
  <si>
    <t>06.11.2018 8:39:03</t>
  </si>
  <si>
    <t>06.11.2018 9:02:44</t>
  </si>
  <si>
    <t>bbca68dd-6f6e-4afc-8bab-a0c380a37b09</t>
  </si>
  <si>
    <t>Koloskov_ML</t>
  </si>
  <si>
    <t>Руднянский район</t>
  </si>
  <si>
    <t>02.11.2018 21:57:25</t>
  </si>
  <si>
    <t>Молоченков Прошу предоставить Уведомление о соответствии реконструированного жилого дома с кад №67:15:0070101:341 требованиям законодательства о градостроительной деятельности</t>
  </si>
  <si>
    <t>66636000</t>
  </si>
  <si>
    <t>Рославльский район</t>
  </si>
  <si>
    <t>Рославльский муниципальный район</t>
  </si>
  <si>
    <t>06.11.2018 8:32:37</t>
  </si>
  <si>
    <t>06.11.2018 12:08:34</t>
  </si>
  <si>
    <t>5e1381a1-41dd-4286-be2c-406717d96811</t>
  </si>
  <si>
    <t>Kosyh_SA</t>
  </si>
  <si>
    <t>05.11.2018 10:09:23</t>
  </si>
  <si>
    <t>3630275</t>
  </si>
  <si>
    <t>66624000</t>
  </si>
  <si>
    <t>Краснинский район</t>
  </si>
  <si>
    <t>Краснинский муниципальный район</t>
  </si>
  <si>
    <t>RTNZ01001</t>
  </si>
  <si>
    <t>06.11.2018 10:02:37</t>
  </si>
  <si>
    <t>c5f5d452-4292-4817-bf6c-d6ced130943e</t>
  </si>
  <si>
    <t>Komkov_AP</t>
  </si>
  <si>
    <t>06.11.2018 9:31:48</t>
  </si>
  <si>
    <t>06.11.2018 10:22:59</t>
  </si>
  <si>
    <t>06.11.2018 12:06:28</t>
  </si>
  <si>
    <t>7d74b852-bc72-4b74-a6e8-6ecf01349986</t>
  </si>
  <si>
    <t>06.11.2018 9:53:24</t>
  </si>
  <si>
    <t>66644000</t>
  </si>
  <si>
    <t>Смоленский муниципальный район</t>
  </si>
  <si>
    <t>06.11.2018 10:43:25</t>
  </si>
  <si>
    <t>08.11.2018 9:12:09</t>
  </si>
  <si>
    <t>80d6f8fe-6b30-48ca-9e0b-2004661a9968</t>
  </si>
  <si>
    <t>06.11.2018 10:06:56</t>
  </si>
  <si>
    <t>66646101</t>
  </si>
  <si>
    <t>Сычевский район</t>
  </si>
  <si>
    <t>Городские поселения Сычевского муниципального района: Сычевское</t>
  </si>
  <si>
    <t>07.11.2018 8:34:04</t>
  </si>
  <si>
    <t>07.11.2018 8:58:39</t>
  </si>
  <si>
    <t>66886986-b218-473e-9155-9309bd4dce10</t>
  </si>
  <si>
    <t>Saluk_VI</t>
  </si>
  <si>
    <t>06.11.2018 13:49:51</t>
  </si>
  <si>
    <t>66630435</t>
  </si>
  <si>
    <t>Новодугинский район</t>
  </si>
  <si>
    <t>Населенные пункты, входящие в состав сельского поселения Извековское Новодугинского муниципального района: Новодугинское</t>
  </si>
  <si>
    <t>06.11.2018 16:42:09</t>
  </si>
  <si>
    <t>06.11.2018 16:53:40</t>
  </si>
  <si>
    <t>e4d21c54-3fad-482f-b064-ff82bddcb457</t>
  </si>
  <si>
    <t>Dolgova_LV</t>
  </si>
  <si>
    <t>06.11.2018 17:34:38</t>
  </si>
  <si>
    <t>КУВД-001/2018-5986477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</si>
  <si>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</si>
  <si>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07.11.2018 10:46:50</t>
  </si>
  <si>
    <t>08.11.2018 10:54:41</t>
  </si>
  <si>
    <t>75d8d615-e603-4acc-b98b-364bb65470b4</t>
  </si>
  <si>
    <t>Upit_MI</t>
  </si>
  <si>
    <t>06.11.2018 21:32:05</t>
  </si>
  <si>
    <t>Полевая 8</t>
  </si>
  <si>
    <t>66623151</t>
  </si>
  <si>
    <t>Кардымовский район</t>
  </si>
  <si>
    <t>Городские поселения Кардымовского муниципального района: Кардымовское</t>
  </si>
  <si>
    <t>20.11.2018 8:46:37</t>
  </si>
  <si>
    <t>20.11.2018 12:42:04</t>
  </si>
  <si>
    <t>176f87ee-c60e-44ca-9df2-508d764c0b1d</t>
  </si>
  <si>
    <t>Stepanishena_EA</t>
  </si>
  <si>
    <t>07.11.2018 9:27:35</t>
  </si>
  <si>
    <t>66605101</t>
  </si>
  <si>
    <t>Вяземский район</t>
  </si>
  <si>
    <t>Городские поселения Вяземского муниципального района: Вяземское</t>
  </si>
  <si>
    <t>6a6e868e-d3aa-463d-9971-e6ad1f16842e</t>
  </si>
  <si>
    <t>07.11.2018 13:43:16</t>
  </si>
  <si>
    <t>08.11.2018 8:46:25</t>
  </si>
  <si>
    <t>08.11.2018 11:04:58</t>
  </si>
  <si>
    <t>ec8e83fa-647e-4225-a7b2-6f268dae1e0e</t>
  </si>
  <si>
    <t>Pavljuchenkova_OV</t>
  </si>
  <si>
    <t>07.11.2018 13:44:07</t>
  </si>
  <si>
    <t>08.11.2018 9:07:04</t>
  </si>
  <si>
    <t>08.11.2018 9:29:58</t>
  </si>
  <si>
    <t>2ba8a341-334f-42fd-bf5c-a39db0eda954</t>
  </si>
  <si>
    <t>07.11.2018 15:20:17</t>
  </si>
  <si>
    <t>07.11.2018 16:33:34</t>
  </si>
  <si>
    <t>09.11.2018 9:40:51</t>
  </si>
  <si>
    <t>60eca976-5b52-4432-9b71-45018540fab7</t>
  </si>
  <si>
    <t>07.11.2018 20:23:35</t>
  </si>
  <si>
    <t>пучков аа</t>
  </si>
  <si>
    <t>08.11.2018 9:08:51</t>
  </si>
  <si>
    <t>08.11.2018 11:23:24</t>
  </si>
  <si>
    <t>ec173a41-5ab0-4816-be57-acaf843b06f5</t>
  </si>
  <si>
    <t>Litvinova_IA</t>
  </si>
  <si>
    <t>07.11.2018 20:23:41</t>
  </si>
  <si>
    <t>08.11.2018 11:15:07</t>
  </si>
  <si>
    <t>15112224-8cc8-41a9-9cac-01144c6e486d</t>
  </si>
  <si>
    <t>08.11.2018 11:40:18</t>
  </si>
  <si>
    <t>MFC-0235/2018-75555</t>
  </si>
  <si>
    <t>08.11.2018 14:37:05</t>
  </si>
  <si>
    <t>09.11.2018 11:53:11</t>
  </si>
  <si>
    <t>fd11e152-731f-44f8-9dfa-63836da95f1f</t>
  </si>
  <si>
    <t>Platonova_JL</t>
  </si>
  <si>
    <t>08.11.2018 13:20:48</t>
  </si>
  <si>
    <t>MFC-0235/2018-78666</t>
  </si>
  <si>
    <t>09.11.2018 9:04:09</t>
  </si>
  <si>
    <t>09.11.2018 14:38:05</t>
  </si>
  <si>
    <t>ede0cf55-7440-466f-940d-167126cc9e8a</t>
  </si>
  <si>
    <t>08.11.2018 17:48:40</t>
  </si>
  <si>
    <t>09.11.2018 9:04:10</t>
  </si>
  <si>
    <t>12.11.2018 10:58:54</t>
  </si>
  <si>
    <t>888f3819-c798-446f-8ca8-0b7cf1047836</t>
  </si>
  <si>
    <t>08.11.2018 18:10:07</t>
  </si>
  <si>
    <t>09.11.2018 8:38:35</t>
  </si>
  <si>
    <t>13.11.2018 11:15:01</t>
  </si>
  <si>
    <t>f75f1a5b-c68e-4546-97ce-adc52193e211</t>
  </si>
  <si>
    <t xml:space="preserve">Archakova_E </t>
  </si>
  <si>
    <t>08.11.2018 18:20:34</t>
  </si>
  <si>
    <t>09.11.2018 8:38:36</t>
  </si>
  <si>
    <t>13.11.2018 11:19:06</t>
  </si>
  <si>
    <t>94c87ac5-9838-4007-a33e-4f850ac53ede</t>
  </si>
  <si>
    <t>09.11.2018 6:24:45</t>
  </si>
  <si>
    <t>13.11.2018 11:21:40</t>
  </si>
  <si>
    <t>9e100431-b853-45b5-9f54-46b4f5faa212</t>
  </si>
  <si>
    <t>09.11.2018 8:55:11</t>
  </si>
  <si>
    <t>12.11.2018 11:01:23</t>
  </si>
  <si>
    <t>0166fbb0-a877-4d1b-85c5-edfc3b0ba7d7</t>
  </si>
  <si>
    <t>09.11.2018 14:08:53</t>
  </si>
  <si>
    <t>66641000</t>
  </si>
  <si>
    <t>Сафоновский муниципальный район</t>
  </si>
  <si>
    <t>12.11.2018 8:53:54</t>
  </si>
  <si>
    <t>13.11.2018 9:15:13</t>
  </si>
  <si>
    <t>809964e7-f124-4650-9180-9492eab04df2</t>
  </si>
  <si>
    <t>12.11.2018 1:19:12</t>
  </si>
  <si>
    <t>КУВД-001/2018-5847169</t>
  </si>
  <si>
    <t>12.11.2018 9:57:10</t>
  </si>
  <si>
    <t>14.11.2018 16:50:18</t>
  </si>
  <si>
    <t>7ec09ccf-7736-42cc-bfca-f9c8cffc5302</t>
  </si>
  <si>
    <t>12.11.2018 8:29:21</t>
  </si>
  <si>
    <t>395a998a-93c9-4b1d-80b1-70b86ad5fe6c</t>
  </si>
  <si>
    <t>12.11.2018 9:26:04</t>
  </si>
  <si>
    <t>66608101</t>
  </si>
  <si>
    <t>Гагаринский район</t>
  </si>
  <si>
    <t>Городские поселения Гагаринского муниципального района: Гагаринское</t>
  </si>
  <si>
    <t>12.11.2018 11:53:02</t>
  </si>
  <si>
    <t>15.11.2018 10:05:00</t>
  </si>
  <si>
    <t>15d60ad4-e563-4536-a507-56e83a0f7dd6</t>
  </si>
  <si>
    <t>Rytkov_AA</t>
  </si>
  <si>
    <t>12.11.2018 10:25:39</t>
  </si>
  <si>
    <t>12.11.2018 17:46:29</t>
  </si>
  <si>
    <t>13.11.2018 17:54:03</t>
  </si>
  <si>
    <t>e98a0a6b-c048-4080-82a3-8f06b10d9045</t>
  </si>
  <si>
    <t>12.11.2018 11:31:28</t>
  </si>
  <si>
    <t>11-07-030006</t>
  </si>
  <si>
    <t>66644484</t>
  </si>
  <si>
    <t>Сметанинское сельское поселение Смоленского района</t>
  </si>
  <si>
    <t>23c34bb0-d294-470f-b685-77aff66372df</t>
  </si>
  <si>
    <t>12.11.2018 11:47:58</t>
  </si>
  <si>
    <t>14.11.2018 16:52:24</t>
  </si>
  <si>
    <t>27.11.2018 9:35:30</t>
  </si>
  <si>
    <t>37d14282-f15b-4e1c-8d4a-cee6d912f4c0</t>
  </si>
  <si>
    <t>12.11.2018 12:17:33</t>
  </si>
  <si>
    <t>12.11.2018 14:54:39</t>
  </si>
  <si>
    <t>16.11.2018 16:58:35</t>
  </si>
  <si>
    <t>6dcc93fa-6aff-4050-858f-a3ac620dd725</t>
  </si>
  <si>
    <t>12.11.2018 12:41:12</t>
  </si>
  <si>
    <t>12.11.2018 16:50:34</t>
  </si>
  <si>
    <t>14.11.2018 16:56:12</t>
  </si>
  <si>
    <t>3464ba6f-77fc-49e7-841b-90f9c1a2bbe8</t>
  </si>
  <si>
    <t>12.11.2018 17:23:45</t>
  </si>
  <si>
    <t>КУВД-001/2018-5996980</t>
  </si>
  <si>
    <t>66638475</t>
  </si>
  <si>
    <t>Населенные пункты, входящие в состав сельского поселения Переволочское Руднянского муниципального района: Понизовское</t>
  </si>
  <si>
    <t>13.11.2018 16:49:58</t>
  </si>
  <si>
    <t>13.11.2018 17:06:57</t>
  </si>
  <si>
    <t>60d6425e-0ed3-4d6d-91f2-c80174c763e3</t>
  </si>
  <si>
    <t>Kurjakova_OP</t>
  </si>
  <si>
    <t>12.11.2018 19:00:18</t>
  </si>
  <si>
    <t>Сорокина Прошу предоставить Уведомление об окончании строительства Уведомление о соответствии объекта требованиям законодательства о градостроительной деятельности</t>
  </si>
  <si>
    <t>66621000</t>
  </si>
  <si>
    <t>Ершичский район</t>
  </si>
  <si>
    <t>Ершичский муниципальный район</t>
  </si>
  <si>
    <t>14.11.2018 16:33:05</t>
  </si>
  <si>
    <t>15.11.2018 16:48:19</t>
  </si>
  <si>
    <t>51753be3-b05f-4062-bef9-059e1b6c98e1</t>
  </si>
  <si>
    <t>Pahomenkov_MM</t>
  </si>
  <si>
    <t>12.11.2018 21:58:29</t>
  </si>
  <si>
    <t>владимирова</t>
  </si>
  <si>
    <t>13.11.2018 8:47:08</t>
  </si>
  <si>
    <t>14.11.2018 16:47:24</t>
  </si>
  <si>
    <t>4475c99f-be1b-4600-9361-5a30393cb125</t>
  </si>
  <si>
    <t>13.11.2018 10:20:27</t>
  </si>
  <si>
    <t>№PKPVDMFC-2018-10-26-081534</t>
  </si>
  <si>
    <t>13.11.2018 15:18:54</t>
  </si>
  <si>
    <t>13.11.2018 15:25:30</t>
  </si>
  <si>
    <t>cd1a652c-f9e7-4584-845c-eedbee343b90</t>
  </si>
  <si>
    <t>13.11.2018 10:20:28</t>
  </si>
  <si>
    <t>№PKPVDMFC-2018-10-26-081534-2</t>
  </si>
  <si>
    <t>13.11.2018 15:18:55</t>
  </si>
  <si>
    <t>13.11.2018 15:24:50</t>
  </si>
  <si>
    <t>b9283b89-361c-4bcd-86b5-3decc008bc84</t>
  </si>
  <si>
    <t>13.11.2018 10:20:29</t>
  </si>
  <si>
    <t>№PKPVDMFC-2018-10-26-081534-3</t>
  </si>
  <si>
    <t>13.11.2018 15:26:20</t>
  </si>
  <si>
    <t>ffc26751-cea0-4aac-a22a-6dc2dc2f628a</t>
  </si>
  <si>
    <t>13.11.2018 13:42:03</t>
  </si>
  <si>
    <t>КУВД-001/2018-5932091</t>
  </si>
  <si>
    <t>13.11.2018 15:49:45</t>
  </si>
  <si>
    <t>14.11.2018 16:41:32</t>
  </si>
  <si>
    <t>a584f610-befa-4f59-84a2-4857a409d1f0</t>
  </si>
  <si>
    <t>13.11.2018 16:21:13</t>
  </si>
  <si>
    <t>Аверьянова Прошу предоставить Уведомление об окончании строительства Уведомление о соответствии объекта требованиям законодательства о градостроительной деятельности расположен на зу 67:15:1130101:19</t>
  </si>
  <si>
    <t>13.11.2018 17:24:45</t>
  </si>
  <si>
    <t>14.11.2018 17:29:07</t>
  </si>
  <si>
    <t>a9e1d585-0cd7-4f39-a486-fa02256b58fe</t>
  </si>
  <si>
    <t>13.11.2018 16:58:30</t>
  </si>
  <si>
    <t>14.11.2018 12:37:33</t>
  </si>
  <si>
    <t>14.11.2018 14:02:12</t>
  </si>
  <si>
    <t>de3bc39a-057c-449f-a2d7-c9e4c33f2ba1</t>
  </si>
  <si>
    <t>14.11.2018 15:36:53</t>
  </si>
  <si>
    <t>14.11.2018 16:32:50</t>
  </si>
  <si>
    <t>14.11.2018 17:17:53</t>
  </si>
  <si>
    <t>418082d6-9d04-4ae7-a3fd-5172c5c74fa5</t>
  </si>
  <si>
    <t>14.11.2018 16:52:56</t>
  </si>
  <si>
    <t>PKPVDMFC-2018-11-06-088745</t>
  </si>
  <si>
    <t>14.11.2018 17:18:03</t>
  </si>
  <si>
    <t>20.11.2018 14:50:22</t>
  </si>
  <si>
    <t>14e57741-1430-4635-a042-15d665188ff8</t>
  </si>
  <si>
    <t>15.11.2018 10:11:29</t>
  </si>
  <si>
    <t>Запрос на наличие уведомления о соответствии часть 16 статьи 55 ГрК РФ СНТ Строитель 850 Швачка Полина Николаевна</t>
  </si>
  <si>
    <t>66710000</t>
  </si>
  <si>
    <t>Город Десногорск</t>
  </si>
  <si>
    <t>город Десногорск</t>
  </si>
  <si>
    <t>15.11.2018 13:30:35</t>
  </si>
  <si>
    <t>16.11.2018 7:57:42</t>
  </si>
  <si>
    <t>e8b4f0e7-c449-4250-a545-084d11745719</t>
  </si>
  <si>
    <t>Kudlaeva_GF</t>
  </si>
  <si>
    <t>15.11.2018 10:53:44</t>
  </si>
  <si>
    <t>66658000</t>
  </si>
  <si>
    <t>Ярцевский муниципальный район</t>
  </si>
  <si>
    <t>15.11.2018 16:41:47</t>
  </si>
  <si>
    <t>15.11.2018 16:49:41</t>
  </si>
  <si>
    <t>e30407c6-6e14-48cf-b7ca-032f714d23fe</t>
  </si>
  <si>
    <t>15.11.2018 14:08:55</t>
  </si>
  <si>
    <t>Запрос на наличие уведомления о соответствии часть 16 статьи 55 ГрК РФ ДПК Дружба 212 Решетова</t>
  </si>
  <si>
    <t>15.11.2018 14:24:19</t>
  </si>
  <si>
    <t>16.11.2018 8:30:26</t>
  </si>
  <si>
    <t>d0459140-60cf-4abe-9159-bd31049a22a9</t>
  </si>
  <si>
    <t>15.11.2018 15:20:44</t>
  </si>
  <si>
    <t>PKPVDMFC-2018-11-01-079255</t>
  </si>
  <si>
    <t>16.11.2018 8:54:56</t>
  </si>
  <si>
    <t>16.11.2018 9:04:08</t>
  </si>
  <si>
    <t>e15f024e-bf9d-4698-ab00-110e99a8fb0a</t>
  </si>
  <si>
    <t>15.11.2018 16:34:43</t>
  </si>
  <si>
    <t>76787</t>
  </si>
  <si>
    <t>16.11.2018 8:54:57</t>
  </si>
  <si>
    <t>21.11.2018 8:49:36</t>
  </si>
  <si>
    <t>51537496-0ae8-4e81-864f-9c95091fa11f</t>
  </si>
  <si>
    <t>15.11.2018 16:35:47</t>
  </si>
  <si>
    <t>6059056</t>
  </si>
  <si>
    <t>19.11.2018 9:10:05</t>
  </si>
  <si>
    <t>19.11.2018 9:11:33</t>
  </si>
  <si>
    <t>a9903ac9-2401-47ad-9c35-30eac5258302</t>
  </si>
  <si>
    <t>15.11.2018 17:37:35</t>
  </si>
  <si>
    <t>Прошу предоставить Уведомление об окончании строительства Уведомление о соответствии объекта требованиям законодательства о градостроительной деятельности расположен на зу 67:15:1130101:125</t>
  </si>
  <si>
    <t>16.11.2018 9:00:02</t>
  </si>
  <si>
    <t>16.11.2018 10:13:39</t>
  </si>
  <si>
    <t>9729cb01-4689-4cf0-bed7-dbc52b561649</t>
  </si>
  <si>
    <t>16.11.2018 11:55:51</t>
  </si>
  <si>
    <t>19.11.2018 9:43:05</t>
  </si>
  <si>
    <t>21.11.2018 9:07:26</t>
  </si>
  <si>
    <t>275e0aed-6a29-433c-b719-7837ed7017f1</t>
  </si>
  <si>
    <t>16.11.2018 11:56:42</t>
  </si>
  <si>
    <t>16.11.2018 12:06:22</t>
  </si>
  <si>
    <t>16.11.2018 12:30:16</t>
  </si>
  <si>
    <t>d129fcc6-98ab-4ef1-863c-db2cfd7ffceb</t>
  </si>
  <si>
    <t>16.11.2018 12:19:36</t>
  </si>
  <si>
    <t>PKPVDMFC-2018-10-29-098697</t>
  </si>
  <si>
    <t>66608448</t>
  </si>
  <si>
    <t>Сельские поселения Гагаринского муниципального района: Покровское</t>
  </si>
  <si>
    <t>19.11.2018 8:28:28</t>
  </si>
  <si>
    <t>19.11.2018 8:41:24</t>
  </si>
  <si>
    <t>d33d082a-1967-4cc8-82a8-24af0b3c1112</t>
  </si>
  <si>
    <t>16.11.2018 12:45:09</t>
  </si>
  <si>
    <t>33685</t>
  </si>
  <si>
    <t>66638000</t>
  </si>
  <si>
    <t>Руднянский муниципальный район</t>
  </si>
  <si>
    <t>29.11.2018 9:20:35</t>
  </si>
  <si>
    <t>29.11.2018 9:40:12</t>
  </si>
  <si>
    <t>1a570d0b-6214-460e-aeb2-9f588fcf5c33</t>
  </si>
  <si>
    <t>Trofimov_SI</t>
  </si>
  <si>
    <t>16.11.2018 15:48:24</t>
  </si>
  <si>
    <t>1</t>
  </si>
  <si>
    <t>66605460</t>
  </si>
  <si>
    <t>Сельские поселения Вяземского муниципального района: Относовское</t>
  </si>
  <si>
    <t>bdbe8edc-e397-452d-88a6-47f2da68b684</t>
  </si>
  <si>
    <t>19.11.2018 12:03:39</t>
  </si>
  <si>
    <t>20.11.2018 8:36:36</t>
  </si>
  <si>
    <t>26.11.2018 9:07:11</t>
  </si>
  <si>
    <t>7defb98d-f899-41cd-b254-afafba84d49f</t>
  </si>
  <si>
    <t>19.11.2018 17:02:26</t>
  </si>
  <si>
    <t>КУВД-001/2018-6562198</t>
  </si>
  <si>
    <t>f70a4014-28d0-40e6-95de-0ede686d450d</t>
  </si>
  <si>
    <t>20.11.2018 11:14:49</t>
  </si>
  <si>
    <t>20.11.2018 12:56:52</t>
  </si>
  <si>
    <t>20.11.2018 15:29:51</t>
  </si>
  <si>
    <t>2e0c6b25-231e-44fb-b399-01b5e8b7ff7b</t>
  </si>
  <si>
    <t>20.11.2018 16:46:11</t>
  </si>
  <si>
    <t>21.11.2018 8:48:11</t>
  </si>
  <si>
    <t>21.11.2018 9:15:50</t>
  </si>
  <si>
    <t>748bafbc-ad19-453c-8501-b4ecf93e1253</t>
  </si>
  <si>
    <t>21.11.2018 11:45:54</t>
  </si>
  <si>
    <t>КУВД-001/2018-3767357</t>
  </si>
  <si>
    <t>22.11.2018 9:49:14</t>
  </si>
  <si>
    <t>22.11.2018 15:16:21</t>
  </si>
  <si>
    <t>e7a5f506-3fbd-48d3-88ac-4692ce221bff</t>
  </si>
  <si>
    <t>21.11.2018 12:25:15</t>
  </si>
  <si>
    <t>22.11.2018 13:14:29</t>
  </si>
  <si>
    <t>22.11.2018 13:20:56</t>
  </si>
  <si>
    <t>80805f82-5b56-4e04-946e-fca7bf1086ea</t>
  </si>
  <si>
    <t>21.11.2018 13:41:12</t>
  </si>
  <si>
    <t>0235/2018-87905</t>
  </si>
  <si>
    <t>22.11.2018 15:22:29</t>
  </si>
  <si>
    <t>2a8b5157-acd2-4f40-b3ca-6d1f266d3ac1</t>
  </si>
  <si>
    <t>Темкинский район</t>
  </si>
  <si>
    <t>22.11.2018 9:44:44</t>
  </si>
  <si>
    <t>КУВД-001/2018-6437488</t>
  </si>
  <si>
    <t>8c5d6660-34e2-47d7-b6d6-56f7db4576c8</t>
  </si>
  <si>
    <t>22.11.2018 9:47:00</t>
  </si>
  <si>
    <t>23.11.2018 9:21:28</t>
  </si>
  <si>
    <t>23.11.2018 9:29:54</t>
  </si>
  <si>
    <t>56c4ef62-efcb-4611-9124-be70bb71cdf9</t>
  </si>
  <si>
    <t>22.11.2018 12:18:18</t>
  </si>
  <si>
    <t>22.11.2018 14:30:35</t>
  </si>
  <si>
    <t>23.11.2018 9:21:13</t>
  </si>
  <si>
    <t>4ab0c628-4fd5-4e63-b22a-fe20f24f9088</t>
  </si>
  <si>
    <t>22.11.2018 19:24:09</t>
  </si>
  <si>
    <t>PKPVDMFC-2018-11-08-091500</t>
  </si>
  <si>
    <t>66605000</t>
  </si>
  <si>
    <t>Вяземский муниципальный район</t>
  </si>
  <si>
    <t>23.11.2018 8:42:25</t>
  </si>
  <si>
    <t>29.11.2018 11:16:58</t>
  </si>
  <si>
    <t>d396b203-d1f6-4627-bce1-3605ff44312f</t>
  </si>
  <si>
    <t>23.11.2018 5:16:58</t>
  </si>
  <si>
    <t>23.11.2018 9:07:03</t>
  </si>
  <si>
    <t>26.11.2018 8:58:08</t>
  </si>
  <si>
    <t>a82c3a4a-b1da-4dd9-85e0-a71f65d75f47</t>
  </si>
  <si>
    <t>23.11.2018 15:49:32</t>
  </si>
  <si>
    <t>27.11.2018 9:06:02</t>
  </si>
  <si>
    <t>27.11.2018 9:20:49</t>
  </si>
  <si>
    <t>4083da10-316e-48c9-9130-fad2f25ca5ba</t>
  </si>
  <si>
    <t>26.11.2018 14:36:42</t>
  </si>
  <si>
    <t>27.11.2018 8:58:52</t>
  </si>
  <si>
    <t>29.11.2018 17:41:01</t>
  </si>
  <si>
    <t>7e40f7b5-1463-4742-b717-3da35d9042f8</t>
  </si>
  <si>
    <t>26.11.2018 14:57:16</t>
  </si>
  <si>
    <t>КУВД-001/2018-6579828</t>
  </si>
  <si>
    <t>26.11.2018 15:55:02</t>
  </si>
  <si>
    <t>04.12.2018 11:34:38</t>
  </si>
  <si>
    <t>66317231-de04-46ec-b4f0-8fdd1ecb03ed</t>
  </si>
  <si>
    <t>26.11.2018 15:09:58</t>
  </si>
  <si>
    <t>27.11.2018 13:50:05</t>
  </si>
  <si>
    <t>29.11.2018 9:55:14</t>
  </si>
  <si>
    <t>adf701cc-fff9-4fa4-97ac-75d78c09b12c</t>
  </si>
  <si>
    <t>26.11.2018 17:21:44</t>
  </si>
  <si>
    <t>КУВД-001/2018-6549418</t>
  </si>
  <si>
    <t>27.11.2018 9:10:02</t>
  </si>
  <si>
    <t>04.12.2018 11:48:08</t>
  </si>
  <si>
    <t>34730229-e541-41ad-8f0a-e294b3268615</t>
  </si>
  <si>
    <t>26.11.2018 20:53:06</t>
  </si>
  <si>
    <t>PKPVDMFC-2018-11-17-080113</t>
  </si>
  <si>
    <t>27.11.2018 8:58:53</t>
  </si>
  <si>
    <t>29.11.2018 11:16:48</t>
  </si>
  <si>
    <t>c4b00fd0-cd6f-4d07-a509-2e2de54d5853</t>
  </si>
  <si>
    <t>27.11.2018 13:28:36</t>
  </si>
  <si>
    <t>66608400</t>
  </si>
  <si>
    <t>Сельские поселения Гагаринского муниципального района</t>
  </si>
  <si>
    <t>2f2d1f7b-bca3-4fb4-be96-47128da5e139</t>
  </si>
  <si>
    <t>27.11.2018 14:44:40</t>
  </si>
  <si>
    <t>3726607</t>
  </si>
  <si>
    <t>28.11.2018 16:23:06</t>
  </si>
  <si>
    <t>28.11.2018 16:38:03</t>
  </si>
  <si>
    <t>8a766aeb-c8f9-481b-96e8-6a2eecb2f2f5</t>
  </si>
  <si>
    <t>27.11.2018 14:45:24</t>
  </si>
  <si>
    <t>3726636</t>
  </si>
  <si>
    <t>28.11.2018 16:44:30</t>
  </si>
  <si>
    <t>cdd1c5d0-e3bb-4c48-befa-6dffb35c8366</t>
  </si>
  <si>
    <t>27.11.2018 17:51:41</t>
  </si>
  <si>
    <t>28.11.2018 8:36:59</t>
  </si>
  <si>
    <t>28.11.2018 8:48:27</t>
  </si>
  <si>
    <t>e39ed5d2-ea42-4d08-bcc3-e6393fdf3ec5</t>
  </si>
  <si>
    <t>27.11.2018 21:26:39</t>
  </si>
  <si>
    <t>28.11.2018 8:15:38</t>
  </si>
  <si>
    <t>28.11.2018 9:08:36</t>
  </si>
  <si>
    <t>a7e8a58c-1b17-4743-b67d-f46f7607acd1</t>
  </si>
  <si>
    <t>27.11.2018 21:26:40</t>
  </si>
  <si>
    <t>28.11.2018 8:29:13</t>
  </si>
  <si>
    <t>580c7bdf-f128-4b70-946f-90f88fa14f6f</t>
  </si>
  <si>
    <t>27.11.2018 21:33:00</t>
  </si>
  <si>
    <t>PKPVDMFC-2018-11-02-043993</t>
  </si>
  <si>
    <t>28.11.2018 12:07:40</t>
  </si>
  <si>
    <t>28.11.2018 12:16:09</t>
  </si>
  <si>
    <t>ec25ee57-fadb-4d22-a4d0-5277678517c9</t>
  </si>
  <si>
    <t>28.11.2018 13:20:20</t>
  </si>
  <si>
    <t>Жажкова1</t>
  </si>
  <si>
    <t>29.11.2018 11:08:09</t>
  </si>
  <si>
    <t>29.11.2018 14:20:09</t>
  </si>
  <si>
    <t>f78c7d85-9abc-483e-a25f-a4747a78f029</t>
  </si>
  <si>
    <t>28.11.2018 13:20:55</t>
  </si>
  <si>
    <t>Арутян1</t>
  </si>
  <si>
    <t>29.11.2018 14:18:57</t>
  </si>
  <si>
    <t>10bb93f1-894b-45af-85d6-74ed7b72117d</t>
  </si>
  <si>
    <t>28.11.2018 13:21:02</t>
  </si>
  <si>
    <t>Анисимова</t>
  </si>
  <si>
    <t>29.11.2018 14:26:12</t>
  </si>
  <si>
    <t>faafb304-c4cc-4962-8733-3348811c38c6</t>
  </si>
  <si>
    <t>28.11.2018 17:37:26</t>
  </si>
  <si>
    <t>28.11.2018 17:54:58</t>
  </si>
  <si>
    <t>29.11.2018 9:43:26</t>
  </si>
  <si>
    <t>05e1535d-df06-4838-a28c-0344bbc2cb38</t>
  </si>
  <si>
    <t>29.11.2018 9:12:40</t>
  </si>
  <si>
    <t>30.11.2018 9:10:26</t>
  </si>
  <si>
    <t>04.12.2018 9:11:25</t>
  </si>
  <si>
    <t>542e3621-948b-4ec7-8c30-71766dd718c6</t>
  </si>
  <si>
    <t>29.11.2018 12:33:14</t>
  </si>
  <si>
    <t>29.11.2018 12:34:34</t>
  </si>
  <si>
    <t>29.11.2018 14:40:36</t>
  </si>
  <si>
    <t>577d8953-abeb-46c0-9b49-c9d7f8fde5cc</t>
  </si>
  <si>
    <t>29.11.2018 12:36:18</t>
  </si>
  <si>
    <t>29.11.2018 14:00:04</t>
  </si>
  <si>
    <t>29.11.2018 14:49:17</t>
  </si>
  <si>
    <t>ec3795ea-3584-49de-90c2-5d7be74bcbb0</t>
  </si>
  <si>
    <t>29.11.2018 15:56:43</t>
  </si>
  <si>
    <t>88667</t>
  </si>
  <si>
    <t>66623430</t>
  </si>
  <si>
    <t>30.11.2018 9:05:31</t>
  </si>
  <si>
    <t>30.11.2018 9:25:08</t>
  </si>
  <si>
    <t>da73e2ab-dcea-4116-a20c-de94964db0b4</t>
  </si>
  <si>
    <t>29.11.2018 16:32:21</t>
  </si>
  <si>
    <t>04.12.2018 9:15:17</t>
  </si>
  <si>
    <t>8ba319a8-87d9-4ba6-a792-1a7cd90ad331</t>
  </si>
  <si>
    <t>29.11.2018 19:19:00</t>
  </si>
  <si>
    <t>30.11.2018 9:05:29</t>
  </si>
  <si>
    <t>30.11.2018 9:17:48</t>
  </si>
  <si>
    <t>6aee0fae-857a-4fff-a620-dadd667e9b31</t>
  </si>
  <si>
    <t>30.11.2018 14:28:34</t>
  </si>
  <si>
    <t>03.12.2018 8:56:24</t>
  </si>
  <si>
    <t>04.12.2018 10:01:50</t>
  </si>
  <si>
    <t>d18238a9-c865-4efa-9352-45de906895eb</t>
  </si>
  <si>
    <t>30.11.2018 16:19:35</t>
  </si>
  <si>
    <t>03.12.2018 8:11:51</t>
  </si>
  <si>
    <t>03.12.2018 8:25:19</t>
  </si>
  <si>
    <t>6e5dc7f4-6277-4d0e-901b-81e6c6e5bdbc</t>
  </si>
  <si>
    <t>№</t>
  </si>
  <si>
    <t>Наименование МО</t>
  </si>
  <si>
    <t>ДелоПро</t>
  </si>
  <si>
    <t>МСУ СМАРТ</t>
  </si>
  <si>
    <t>всего</t>
  </si>
  <si>
    <t>росреестр</t>
  </si>
  <si>
    <t>всего (росреестр)</t>
  </si>
  <si>
    <t>поступило</t>
  </si>
  <si>
    <t>не отвечено</t>
  </si>
  <si>
    <t>Поступило</t>
  </si>
  <si>
    <t>Не отвечено</t>
  </si>
  <si>
    <t>Велижский район</t>
  </si>
  <si>
    <t>Глинковский район</t>
  </si>
  <si>
    <t>Демидовский район</t>
  </si>
  <si>
    <t>Дорогобужский район</t>
  </si>
  <si>
    <t>Ельнинский район</t>
  </si>
  <si>
    <t>Монастырщинский район</t>
  </si>
  <si>
    <t>Угранский район</t>
  </si>
  <si>
    <t>Хиславичский район</t>
  </si>
  <si>
    <t>Холм-Жирковский район</t>
  </si>
  <si>
    <t>Шумячский район</t>
  </si>
  <si>
    <t>Итого:</t>
  </si>
  <si>
    <t>Количество поступивших р-сведений, 
Росреестр</t>
  </si>
  <si>
    <t>Количество запросов р-сведений без ответа, 
Росреестр</t>
  </si>
  <si>
    <t>Доля запросов, на которые не направлены ответы, %</t>
  </si>
  <si>
    <t xml:space="preserve">Количество поступивших р-сведений </t>
  </si>
  <si>
    <t>Количество запросов р-сведений без ответа</t>
  </si>
  <si>
    <t>Балл</t>
  </si>
  <si>
    <t>Доля запросов, по которым был направлен ответ</t>
  </si>
  <si>
    <t>Более 80%</t>
  </si>
  <si>
    <t>От 60% до 80%</t>
  </si>
  <si>
    <t>От 40% до 60%</t>
  </si>
  <si>
    <t>От 20% до 40%</t>
  </si>
  <si>
    <t>Менее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</si>
</sst>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F6FF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rgb="FFF3FFF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0" fontId="1" fillId="0" borderId="0"/>
    <xf numFmtId="0" fontId="1" fillId="0" borderId="0"/>
  </cellStyleXfs>
  <cellXfs count="134">
    <xf numFmtId="0" fontId="0" fillId="0" borderId="0" xfId="0"/>
    <xf numFmtId="0" fontId="2" fillId="0" borderId="0" xfId="1"/>
    <xf numFmtId="0" fontId="4" fillId="3" borderId="13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4" borderId="15" xfId="2" applyFont="1" applyFill="1" applyBorder="1" applyAlignment="1">
      <alignment horizontal="center" vertical="center"/>
    </xf>
    <xf numFmtId="0" fontId="4" fillId="4" borderId="16" xfId="2" applyFont="1" applyFill="1" applyBorder="1" applyAlignment="1">
      <alignment horizontal="center" vertical="center"/>
    </xf>
    <xf numFmtId="0" fontId="4" fillId="5" borderId="13" xfId="1" applyFont="1" applyFill="1" applyBorder="1" applyAlignment="1">
      <alignment horizontal="center" vertical="center"/>
    </xf>
    <xf numFmtId="0" fontId="4" fillId="5" borderId="15" xfId="1" applyFont="1" applyFill="1" applyBorder="1" applyAlignment="1">
      <alignment horizontal="center" vertical="center"/>
    </xf>
    <xf numFmtId="0" fontId="4" fillId="6" borderId="15" xfId="1" applyFont="1" applyFill="1" applyBorder="1" applyAlignment="1">
      <alignment horizontal="center" vertical="center"/>
    </xf>
    <xf numFmtId="0" fontId="4" fillId="6" borderId="16" xfId="1" applyFont="1" applyFill="1" applyBorder="1" applyAlignment="1">
      <alignment horizontal="center" vertical="center"/>
    </xf>
    <xf numFmtId="0" fontId="4" fillId="7" borderId="13" xfId="1" applyFont="1" applyFill="1" applyBorder="1" applyAlignment="1">
      <alignment horizontal="center" vertical="center"/>
    </xf>
    <xf numFmtId="0" fontId="4" fillId="7" borderId="15" xfId="1" applyFont="1" applyFill="1" applyBorder="1" applyAlignment="1">
      <alignment horizontal="center" vertical="center"/>
    </xf>
    <xf numFmtId="0" fontId="4" fillId="8" borderId="15" xfId="2" applyFont="1" applyFill="1" applyBorder="1" applyAlignment="1">
      <alignment horizontal="center" vertical="center"/>
    </xf>
    <xf numFmtId="0" fontId="4" fillId="8" borderId="16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18" xfId="1" applyBorder="1" applyAlignment="1">
      <alignment horizontal="left" vertical="center"/>
    </xf>
    <xf numFmtId="0" fontId="2" fillId="3" borderId="17" xfId="1" applyFill="1" applyBorder="1" applyAlignment="1">
      <alignment horizontal="center" vertical="center"/>
    </xf>
    <xf numFmtId="0" fontId="3" fillId="4" borderId="20" xfId="2" applyFill="1" applyBorder="1" applyAlignment="1">
      <alignment horizontal="center" vertical="center"/>
    </xf>
    <xf numFmtId="0" fontId="2" fillId="7" borderId="19" xfId="1" applyFill="1" applyBorder="1" applyAlignment="1">
      <alignment horizontal="center" vertical="center"/>
    </xf>
    <xf numFmtId="0" fontId="2" fillId="7" borderId="17" xfId="1" applyFill="1" applyBorder="1" applyAlignment="1">
      <alignment horizontal="center" vertical="center"/>
    </xf>
    <xf numFmtId="0" fontId="3" fillId="8" borderId="17" xfId="2" applyFill="1" applyBorder="1" applyAlignment="1">
      <alignment horizontal="center" vertical="center"/>
    </xf>
    <xf numFmtId="0" fontId="3" fillId="8" borderId="20" xfId="2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8" xfId="1" applyBorder="1" applyAlignment="1">
      <alignment horizontal="left" vertical="center"/>
    </xf>
    <xf numFmtId="0" fontId="2" fillId="3" borderId="7" xfId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0" fontId="3" fillId="4" borderId="1" xfId="2" applyFill="1" applyBorder="1" applyAlignment="1">
      <alignment horizontal="center" vertical="center"/>
    </xf>
    <xf numFmtId="0" fontId="3" fillId="4" borderId="9" xfId="2" applyFill="1" applyBorder="1" applyAlignment="1">
      <alignment horizontal="center" vertical="center"/>
    </xf>
    <xf numFmtId="0" fontId="2" fillId="5" borderId="7" xfId="1" applyFill="1" applyBorder="1" applyAlignment="1">
      <alignment horizontal="center" vertical="center"/>
    </xf>
    <xf numFmtId="0" fontId="2" fillId="5" borderId="1" xfId="1" applyFill="1" applyBorder="1" applyAlignment="1">
      <alignment horizontal="center" vertical="center"/>
    </xf>
    <xf numFmtId="0" fontId="2" fillId="6" borderId="1" xfId="1" applyFill="1" applyBorder="1" applyAlignment="1">
      <alignment horizontal="center" vertical="center"/>
    </xf>
    <xf numFmtId="0" fontId="2" fillId="7" borderId="7" xfId="1" applyFill="1" applyBorder="1" applyAlignment="1">
      <alignment horizontal="center" vertical="center"/>
    </xf>
    <xf numFmtId="0" fontId="2" fillId="7" borderId="1" xfId="1" applyFill="1" applyBorder="1" applyAlignment="1">
      <alignment horizontal="center" vertical="center"/>
    </xf>
    <xf numFmtId="0" fontId="3" fillId="8" borderId="1" xfId="2" applyFill="1" applyBorder="1" applyAlignment="1">
      <alignment horizontal="center" vertical="center"/>
    </xf>
    <xf numFmtId="0" fontId="3" fillId="8" borderId="9" xfId="2" applyFill="1" applyBorder="1" applyAlignment="1">
      <alignment horizontal="center" vertical="center"/>
    </xf>
    <xf numFmtId="0" fontId="2" fillId="0" borderId="8" xfId="1" applyBorder="1"/>
    <xf numFmtId="0" fontId="5" fillId="5" borderId="1" xfId="1" applyFont="1" applyFill="1" applyBorder="1" applyAlignment="1">
      <alignment horizontal="center" vertical="center"/>
    </xf>
    <xf numFmtId="0" fontId="2" fillId="0" borderId="8" xfId="1" applyFill="1" applyBorder="1"/>
    <xf numFmtId="0" fontId="2" fillId="5" borderId="22" xfId="1" applyFill="1" applyBorder="1" applyAlignment="1">
      <alignment horizontal="center" vertical="center"/>
    </xf>
    <xf numFmtId="0" fontId="2" fillId="6" borderId="22" xfId="1" applyFill="1" applyBorder="1" applyAlignment="1">
      <alignment horizontal="center" vertical="center"/>
    </xf>
    <xf numFmtId="0" fontId="2" fillId="7" borderId="21" xfId="1" applyFill="1" applyBorder="1" applyAlignment="1">
      <alignment horizontal="center" vertical="center"/>
    </xf>
    <xf numFmtId="0" fontId="2" fillId="7" borderId="22" xfId="1" applyFill="1" applyBorder="1" applyAlignment="1">
      <alignment horizontal="center" vertical="center"/>
    </xf>
    <xf numFmtId="0" fontId="3" fillId="8" borderId="22" xfId="2" applyFill="1" applyBorder="1" applyAlignment="1">
      <alignment horizontal="center" vertical="center"/>
    </xf>
    <xf numFmtId="0" fontId="3" fillId="8" borderId="23" xfId="2" applyFill="1" applyBorder="1" applyAlignment="1">
      <alignment horizontal="center" vertical="center"/>
    </xf>
    <xf numFmtId="0" fontId="6" fillId="9" borderId="24" xfId="1" applyFont="1" applyFill="1" applyBorder="1" applyAlignment="1">
      <alignment horizontal="center" vertical="center"/>
    </xf>
    <xf numFmtId="0" fontId="6" fillId="9" borderId="25" xfId="1" applyFont="1" applyFill="1" applyBorder="1" applyAlignment="1">
      <alignment horizontal="center" vertical="center"/>
    </xf>
    <xf numFmtId="0" fontId="6" fillId="9" borderId="26" xfId="1" applyFont="1" applyFill="1" applyBorder="1" applyAlignment="1">
      <alignment horizontal="center" vertical="center"/>
    </xf>
    <xf numFmtId="0" fontId="2" fillId="0" borderId="0" xfId="1" applyFill="1" applyBorder="1" applyAlignment="1">
      <alignment horizontal="center" vertical="center"/>
    </xf>
    <xf numFmtId="0" fontId="3" fillId="0" borderId="0" xfId="2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1" applyAlignment="1">
      <alignment horizontal="left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4" fillId="3" borderId="2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4" fillId="4" borderId="1" xfId="2" applyFont="1" applyFill="1" applyBorder="1" applyAlignment="1">
      <alignment horizontal="center" vertical="center"/>
    </xf>
    <xf numFmtId="0" fontId="4" fillId="4" borderId="17" xfId="2" applyFont="1" applyFill="1" applyBorder="1" applyAlignment="1">
      <alignment horizontal="center" vertical="center"/>
    </xf>
    <xf numFmtId="0" fontId="4" fillId="4" borderId="9" xfId="2" applyFont="1" applyFill="1" applyBorder="1" applyAlignment="1">
      <alignment horizontal="center" vertical="center"/>
    </xf>
    <xf numFmtId="0" fontId="4" fillId="4" borderId="22" xfId="2" applyFont="1" applyFill="1" applyBorder="1" applyAlignment="1">
      <alignment horizontal="center" vertical="center"/>
    </xf>
    <xf numFmtId="0" fontId="4" fillId="5" borderId="19" xfId="1" applyFont="1" applyFill="1" applyBorder="1" applyAlignment="1">
      <alignment horizontal="center" vertical="center"/>
    </xf>
    <xf numFmtId="0" fontId="4" fillId="5" borderId="7" xfId="1" applyFont="1" applyFill="1" applyBorder="1" applyAlignment="1">
      <alignment horizontal="center" vertical="center"/>
    </xf>
    <xf numFmtId="0" fontId="4" fillId="5" borderId="21" xfId="1" applyFont="1" applyFill="1" applyBorder="1" applyAlignment="1">
      <alignment horizontal="center" vertical="center"/>
    </xf>
    <xf numFmtId="0" fontId="4" fillId="6" borderId="19" xfId="1" applyFont="1" applyFill="1" applyBorder="1" applyAlignment="1">
      <alignment horizontal="center" vertical="center"/>
    </xf>
    <xf numFmtId="0" fontId="4" fillId="6" borderId="7" xfId="1" applyFont="1" applyFill="1" applyBorder="1" applyAlignment="1">
      <alignment horizontal="center" vertical="center"/>
    </xf>
    <xf numFmtId="0" fontId="2" fillId="6" borderId="7" xfId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center" vertical="center"/>
    </xf>
    <xf numFmtId="0" fontId="4" fillId="6" borderId="21" xfId="1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7" xfId="9" applyFont="1" applyFill="1" applyBorder="1" applyAlignment="1">
      <alignment vertical="center"/>
    </xf>
    <xf numFmtId="0" fontId="4" fillId="2" borderId="28" xfId="10" applyFont="1" applyFill="1" applyBorder="1" applyAlignment="1">
      <alignment horizontal="center" vertical="center" wrapText="1"/>
    </xf>
    <xf numFmtId="0" fontId="4" fillId="2" borderId="27" xfId="10" applyFont="1" applyFill="1" applyBorder="1" applyAlignment="1">
      <alignment horizontal="center" vertical="center" wrapText="1"/>
    </xf>
    <xf numFmtId="0" fontId="4" fillId="2" borderId="26" xfId="1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1" fillId="0" borderId="18" xfId="9" applyBorder="1" applyAlignment="1">
      <alignment horizontal="left" vertical="center"/>
    </xf>
    <xf numFmtId="0" fontId="0" fillId="10" borderId="19" xfId="0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10" fontId="0" fillId="10" borderId="20" xfId="8" applyNumberFormat="1" applyFont="1" applyFill="1" applyBorder="1" applyAlignment="1">
      <alignment horizontal="center" vertical="center"/>
    </xf>
    <xf numFmtId="0" fontId="0" fillId="11" borderId="31" xfId="0" applyFill="1" applyBorder="1" applyAlignment="1">
      <alignment horizontal="center" vertical="center"/>
    </xf>
    <xf numFmtId="10" fontId="0" fillId="11" borderId="18" xfId="8" applyNumberFormat="1" applyFont="1" applyFill="1" applyBorder="1" applyAlignment="1">
      <alignment horizontal="center" vertical="center"/>
    </xf>
    <xf numFmtId="0" fontId="0" fillId="12" borderId="32" xfId="0" applyFill="1" applyBorder="1" applyAlignment="1">
      <alignment horizontal="center" vertical="center"/>
    </xf>
    <xf numFmtId="0" fontId="1" fillId="0" borderId="8" xfId="9" applyBorder="1" applyAlignment="1">
      <alignment horizontal="left" vertical="center"/>
    </xf>
    <xf numFmtId="10" fontId="0" fillId="10" borderId="9" xfId="8" applyNumberFormat="1" applyFont="1" applyFill="1" applyBorder="1" applyAlignment="1">
      <alignment horizontal="center" vertical="center"/>
    </xf>
    <xf numFmtId="10" fontId="0" fillId="11" borderId="8" xfId="8" applyNumberFormat="1" applyFont="1" applyFill="1" applyBorder="1" applyAlignment="1">
      <alignment horizontal="center" vertical="center"/>
    </xf>
    <xf numFmtId="0" fontId="0" fillId="12" borderId="33" xfId="0" applyFill="1" applyBorder="1" applyAlignment="1">
      <alignment horizontal="center" vertical="center"/>
    </xf>
    <xf numFmtId="0" fontId="1" fillId="0" borderId="8" xfId="9" applyBorder="1"/>
    <xf numFmtId="0" fontId="0" fillId="0" borderId="22" xfId="0" applyBorder="1" applyAlignment="1">
      <alignment horizontal="center" vertical="center"/>
    </xf>
    <xf numFmtId="0" fontId="1" fillId="0" borderId="34" xfId="9" applyFill="1" applyBorder="1"/>
    <xf numFmtId="10" fontId="0" fillId="10" borderId="23" xfId="8" applyNumberFormat="1" applyFont="1" applyFill="1" applyBorder="1" applyAlignment="1">
      <alignment horizontal="center" vertical="center"/>
    </xf>
    <xf numFmtId="10" fontId="0" fillId="11" borderId="34" xfId="8" applyNumberFormat="1" applyFont="1" applyFill="1" applyBorder="1" applyAlignment="1">
      <alignment horizontal="center" vertical="center"/>
    </xf>
    <xf numFmtId="0" fontId="0" fillId="12" borderId="35" xfId="0" applyFill="1" applyBorder="1" applyAlignment="1">
      <alignment horizontal="center" vertical="center"/>
    </xf>
    <xf numFmtId="0" fontId="6" fillId="10" borderId="24" xfId="0" applyFont="1" applyFill="1" applyBorder="1" applyAlignment="1">
      <alignment horizontal="center"/>
    </xf>
    <xf numFmtId="0" fontId="6" fillId="10" borderId="27" xfId="0" applyFont="1" applyFill="1" applyBorder="1" applyAlignment="1">
      <alignment horizontal="center"/>
    </xf>
    <xf numFmtId="10" fontId="6" fillId="10" borderId="26" xfId="8" applyNumberFormat="1" applyFont="1" applyFill="1" applyBorder="1" applyAlignment="1">
      <alignment horizontal="center" vertical="center"/>
    </xf>
    <xf numFmtId="0" fontId="6" fillId="11" borderId="29" xfId="0" applyFont="1" applyFill="1" applyBorder="1" applyAlignment="1">
      <alignment horizontal="center"/>
    </xf>
    <xf numFmtId="10" fontId="6" fillId="11" borderId="27" xfId="8" applyNumberFormat="1" applyFont="1" applyFill="1" applyBorder="1" applyAlignment="1">
      <alignment horizontal="center" vertical="center"/>
    </xf>
    <xf numFmtId="0" fontId="0" fillId="12" borderId="30" xfId="0" applyFill="1" applyBorder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justify" wrapText="1"/>
    </xf>
    <xf numFmtId="0" fontId="0" fillId="0" borderId="0" xfId="0" applyBorder="1"/>
    <xf numFmtId="0" fontId="4" fillId="8" borderId="1" xfId="2" applyFont="1" applyFill="1" applyBorder="1" applyAlignment="1">
      <alignment horizontal="center"/>
    </xf>
    <xf numFmtId="0" fontId="4" fillId="8" borderId="9" xfId="2" applyFont="1" applyFill="1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14" xfId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/>
    </xf>
    <xf numFmtId="0" fontId="4" fillId="3" borderId="1" xfId="1" applyFont="1" applyFill="1" applyBorder="1" applyAlignment="1">
      <alignment horizontal="center"/>
    </xf>
    <xf numFmtId="0" fontId="4" fillId="4" borderId="1" xfId="2" applyFont="1" applyFill="1" applyBorder="1" applyAlignment="1">
      <alignment horizontal="center"/>
    </xf>
    <xf numFmtId="0" fontId="4" fillId="4" borderId="9" xfId="2" applyFont="1" applyFill="1" applyBorder="1" applyAlignment="1">
      <alignment horizontal="center"/>
    </xf>
    <xf numFmtId="0" fontId="4" fillId="5" borderId="10" xfId="1" applyFont="1" applyFill="1" applyBorder="1" applyAlignment="1">
      <alignment horizontal="center"/>
    </xf>
    <xf numFmtId="0" fontId="4" fillId="5" borderId="11" xfId="1" applyFont="1" applyFill="1" applyBorder="1" applyAlignment="1">
      <alignment horizontal="center"/>
    </xf>
    <xf numFmtId="0" fontId="4" fillId="6" borderId="8" xfId="1" applyFont="1" applyFill="1" applyBorder="1" applyAlignment="1">
      <alignment horizontal="center"/>
    </xf>
    <xf numFmtId="0" fontId="4" fillId="6" borderId="12" xfId="1" applyFont="1" applyFill="1" applyBorder="1" applyAlignment="1">
      <alignment horizontal="center"/>
    </xf>
    <xf numFmtId="0" fontId="4" fillId="7" borderId="7" xfId="1" applyFont="1" applyFill="1" applyBorder="1" applyAlignment="1">
      <alignment horizontal="center"/>
    </xf>
    <xf numFmtId="0" fontId="4" fillId="7" borderId="1" xfId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right" vertical="center"/>
    </xf>
    <xf numFmtId="0" fontId="6" fillId="0" borderId="27" xfId="0" applyFont="1" applyBorder="1" applyAlignment="1">
      <alignment horizontal="right" vertical="center"/>
    </xf>
  </cellXfs>
  <cellStyles count="11">
    <cellStyle name="Обычный" xfId="0" builtinId="0"/>
    <cellStyle name="Обычный 2" xfId="1"/>
    <cellStyle name="Обычный 2 2" xfId="3"/>
    <cellStyle name="Обычный 2 3" xfId="4"/>
    <cellStyle name="Обычный 2 4" xfId="5"/>
    <cellStyle name="Обычный 2 5" xfId="9"/>
    <cellStyle name="Обычный 3" xfId="6"/>
    <cellStyle name="Обычный 3 2" xfId="10"/>
    <cellStyle name="Обычный 4" xfId="2"/>
    <cellStyle name="Обычный 9" xfId="7"/>
    <cellStyle name="Процентный" xfId="8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A16" sqref="A16:XFD16"/>
    </sheetView>
  </sheetViews>
  <sheetFormatPr defaultRowHeight="15" x14ac:dyDescent="0.25"/>
  <cols>
    <col min="1" max="1" width="4.5703125" customWidth="1"/>
    <col min="2" max="2" width="25.5703125" customWidth="1"/>
    <col min="3" max="3" width="11.140625" customWidth="1"/>
    <col min="4" max="4" width="15" customWidth="1"/>
    <col min="5" max="5" width="11.28515625" customWidth="1"/>
    <col min="6" max="6" width="13.5703125" customWidth="1"/>
    <col min="7" max="7" width="11.42578125" customWidth="1"/>
    <col min="8" max="8" width="13.5703125" customWidth="1"/>
    <col min="9" max="9" width="13.85546875" customWidth="1"/>
    <col min="10" max="10" width="14.140625" customWidth="1"/>
    <col min="11" max="11" width="14.7109375" customWidth="1"/>
    <col min="12" max="12" width="14.140625" customWidth="1"/>
    <col min="13" max="13" width="15.7109375" customWidth="1"/>
    <col min="14" max="14" width="17.28515625" customWidth="1"/>
  </cols>
  <sheetData>
    <row r="1" spans="1:14" x14ac:dyDescent="0.25">
      <c r="A1" s="106" t="s">
        <v>504</v>
      </c>
      <c r="B1" s="109" t="s">
        <v>505</v>
      </c>
      <c r="C1" s="112" t="s">
        <v>506</v>
      </c>
      <c r="D1" s="113"/>
      <c r="E1" s="113"/>
      <c r="F1" s="114"/>
      <c r="G1" s="115" t="s">
        <v>507</v>
      </c>
      <c r="H1" s="116"/>
      <c r="I1" s="116"/>
      <c r="J1" s="117"/>
      <c r="K1" s="118"/>
      <c r="L1" s="119"/>
      <c r="M1" s="119"/>
      <c r="N1" s="120"/>
    </row>
    <row r="2" spans="1:14" x14ac:dyDescent="0.25">
      <c r="A2" s="107"/>
      <c r="B2" s="110"/>
      <c r="C2" s="121" t="s">
        <v>508</v>
      </c>
      <c r="D2" s="122"/>
      <c r="E2" s="123" t="s">
        <v>509</v>
      </c>
      <c r="F2" s="124"/>
      <c r="G2" s="125" t="s">
        <v>508</v>
      </c>
      <c r="H2" s="126"/>
      <c r="I2" s="127" t="s">
        <v>509</v>
      </c>
      <c r="J2" s="128"/>
      <c r="K2" s="129" t="s">
        <v>508</v>
      </c>
      <c r="L2" s="130"/>
      <c r="M2" s="102" t="s">
        <v>510</v>
      </c>
      <c r="N2" s="103"/>
    </row>
    <row r="3" spans="1:14" ht="15.75" thickBot="1" x14ac:dyDescent="0.3">
      <c r="A3" s="108"/>
      <c r="B3" s="111"/>
      <c r="C3" s="2" t="s">
        <v>511</v>
      </c>
      <c r="D3" s="3" t="s">
        <v>512</v>
      </c>
      <c r="E3" s="4" t="s">
        <v>511</v>
      </c>
      <c r="F3" s="5" t="s">
        <v>512</v>
      </c>
      <c r="G3" s="6" t="s">
        <v>511</v>
      </c>
      <c r="H3" s="7" t="s">
        <v>512</v>
      </c>
      <c r="I3" s="8" t="s">
        <v>511</v>
      </c>
      <c r="J3" s="9" t="s">
        <v>512</v>
      </c>
      <c r="K3" s="10" t="s">
        <v>513</v>
      </c>
      <c r="L3" s="11" t="s">
        <v>514</v>
      </c>
      <c r="M3" s="12" t="s">
        <v>513</v>
      </c>
      <c r="N3" s="13" t="s">
        <v>514</v>
      </c>
    </row>
    <row r="4" spans="1:14" x14ac:dyDescent="0.25">
      <c r="A4" s="14">
        <v>1</v>
      </c>
      <c r="B4" s="15" t="s">
        <v>13</v>
      </c>
      <c r="C4" s="51">
        <v>17</v>
      </c>
      <c r="D4" s="16">
        <v>0</v>
      </c>
      <c r="E4" s="56">
        <v>16</v>
      </c>
      <c r="F4" s="17">
        <v>0</v>
      </c>
      <c r="G4" s="59">
        <v>36</v>
      </c>
      <c r="H4" s="29">
        <v>0</v>
      </c>
      <c r="I4" s="62">
        <v>36</v>
      </c>
      <c r="J4" s="30">
        <v>0</v>
      </c>
      <c r="K4" s="18">
        <f>C4+G4</f>
        <v>53</v>
      </c>
      <c r="L4" s="19">
        <f>D4+H4</f>
        <v>0</v>
      </c>
      <c r="M4" s="20">
        <f>E4+I4</f>
        <v>52</v>
      </c>
      <c r="N4" s="21">
        <f>F4+J4</f>
        <v>0</v>
      </c>
    </row>
    <row r="5" spans="1:14" x14ac:dyDescent="0.25">
      <c r="A5" s="22">
        <v>2</v>
      </c>
      <c r="B5" s="23" t="s">
        <v>283</v>
      </c>
      <c r="C5" s="52">
        <v>3</v>
      </c>
      <c r="D5" s="25">
        <v>0</v>
      </c>
      <c r="E5" s="55">
        <v>2</v>
      </c>
      <c r="F5" s="17">
        <v>0</v>
      </c>
      <c r="G5" s="60">
        <v>2</v>
      </c>
      <c r="H5" s="29">
        <v>0</v>
      </c>
      <c r="I5" s="63">
        <v>2</v>
      </c>
      <c r="J5" s="30">
        <v>0</v>
      </c>
      <c r="K5" s="31">
        <f t="shared" ref="K5:N30" si="0">C5+G5</f>
        <v>5</v>
      </c>
      <c r="L5" s="32">
        <f t="shared" si="0"/>
        <v>0</v>
      </c>
      <c r="M5" s="33">
        <f t="shared" si="0"/>
        <v>4</v>
      </c>
      <c r="N5" s="34">
        <f t="shared" si="0"/>
        <v>0</v>
      </c>
    </row>
    <row r="6" spans="1:14" x14ac:dyDescent="0.25">
      <c r="A6" s="22">
        <v>3</v>
      </c>
      <c r="B6" s="23" t="s">
        <v>515</v>
      </c>
      <c r="C6" s="24">
        <v>0</v>
      </c>
      <c r="D6" s="25">
        <v>0</v>
      </c>
      <c r="E6" s="26">
        <v>0</v>
      </c>
      <c r="F6" s="17">
        <v>0</v>
      </c>
      <c r="G6" s="28">
        <v>0</v>
      </c>
      <c r="H6" s="29">
        <v>0</v>
      </c>
      <c r="I6" s="64">
        <v>0</v>
      </c>
      <c r="J6" s="30">
        <v>0</v>
      </c>
      <c r="K6" s="31">
        <f t="shared" si="0"/>
        <v>0</v>
      </c>
      <c r="L6" s="32">
        <f t="shared" si="0"/>
        <v>0</v>
      </c>
      <c r="M6" s="33">
        <f t="shared" si="0"/>
        <v>0</v>
      </c>
      <c r="N6" s="34">
        <f t="shared" si="0"/>
        <v>0</v>
      </c>
    </row>
    <row r="7" spans="1:14" x14ac:dyDescent="0.25">
      <c r="A7" s="22">
        <v>4</v>
      </c>
      <c r="B7" s="35" t="s">
        <v>123</v>
      </c>
      <c r="C7" s="52">
        <v>6</v>
      </c>
      <c r="D7" s="54">
        <v>2</v>
      </c>
      <c r="E7" s="55">
        <v>2</v>
      </c>
      <c r="F7" s="57">
        <v>1</v>
      </c>
      <c r="G7" s="60">
        <v>16</v>
      </c>
      <c r="H7" s="29">
        <v>0</v>
      </c>
      <c r="I7" s="63">
        <v>16</v>
      </c>
      <c r="J7" s="30">
        <v>0</v>
      </c>
      <c r="K7" s="31">
        <f t="shared" si="0"/>
        <v>22</v>
      </c>
      <c r="L7" s="32">
        <f t="shared" si="0"/>
        <v>2</v>
      </c>
      <c r="M7" s="33">
        <f t="shared" si="0"/>
        <v>18</v>
      </c>
      <c r="N7" s="34">
        <f t="shared" si="0"/>
        <v>1</v>
      </c>
    </row>
    <row r="8" spans="1:14" x14ac:dyDescent="0.25">
      <c r="A8" s="22">
        <v>5</v>
      </c>
      <c r="B8" s="35" t="s">
        <v>193</v>
      </c>
      <c r="C8" s="52">
        <v>5</v>
      </c>
      <c r="D8" s="54">
        <v>1</v>
      </c>
      <c r="E8" s="55">
        <v>1</v>
      </c>
      <c r="F8" s="27">
        <v>0</v>
      </c>
      <c r="G8" s="60">
        <v>23</v>
      </c>
      <c r="H8" s="29">
        <v>0</v>
      </c>
      <c r="I8" s="63">
        <v>23</v>
      </c>
      <c r="J8" s="30">
        <v>0</v>
      </c>
      <c r="K8" s="31">
        <f t="shared" si="0"/>
        <v>28</v>
      </c>
      <c r="L8" s="32">
        <f t="shared" si="0"/>
        <v>1</v>
      </c>
      <c r="M8" s="33">
        <f t="shared" si="0"/>
        <v>24</v>
      </c>
      <c r="N8" s="34">
        <f t="shared" si="0"/>
        <v>0</v>
      </c>
    </row>
    <row r="9" spans="1:14" x14ac:dyDescent="0.25">
      <c r="A9" s="22">
        <v>6</v>
      </c>
      <c r="B9" s="35" t="s">
        <v>516</v>
      </c>
      <c r="C9" s="24">
        <v>0</v>
      </c>
      <c r="D9" s="25">
        <v>0</v>
      </c>
      <c r="E9" s="26">
        <v>0</v>
      </c>
      <c r="F9" s="27">
        <v>0</v>
      </c>
      <c r="G9" s="28">
        <v>0</v>
      </c>
      <c r="H9" s="29">
        <v>0</v>
      </c>
      <c r="I9" s="64">
        <v>0</v>
      </c>
      <c r="J9" s="30">
        <v>0</v>
      </c>
      <c r="K9" s="31">
        <f t="shared" si="0"/>
        <v>0</v>
      </c>
      <c r="L9" s="32">
        <f t="shared" si="0"/>
        <v>0</v>
      </c>
      <c r="M9" s="33">
        <f t="shared" si="0"/>
        <v>0</v>
      </c>
      <c r="N9" s="34">
        <f t="shared" si="0"/>
        <v>0</v>
      </c>
    </row>
    <row r="10" spans="1:14" x14ac:dyDescent="0.25">
      <c r="A10" s="22">
        <v>7</v>
      </c>
      <c r="B10" s="35" t="s">
        <v>517</v>
      </c>
      <c r="C10" s="24">
        <v>0</v>
      </c>
      <c r="D10" s="25">
        <v>0</v>
      </c>
      <c r="E10" s="26">
        <v>0</v>
      </c>
      <c r="F10" s="27">
        <v>0</v>
      </c>
      <c r="G10" s="28">
        <v>0</v>
      </c>
      <c r="H10" s="29">
        <v>0</v>
      </c>
      <c r="I10" s="64">
        <v>0</v>
      </c>
      <c r="J10" s="30">
        <v>0</v>
      </c>
      <c r="K10" s="31">
        <f t="shared" si="0"/>
        <v>0</v>
      </c>
      <c r="L10" s="32">
        <f t="shared" si="0"/>
        <v>0</v>
      </c>
      <c r="M10" s="33">
        <f t="shared" si="0"/>
        <v>0</v>
      </c>
      <c r="N10" s="34">
        <f t="shared" si="0"/>
        <v>0</v>
      </c>
    </row>
    <row r="11" spans="1:14" x14ac:dyDescent="0.25">
      <c r="A11" s="22">
        <v>8</v>
      </c>
      <c r="B11" s="35" t="s">
        <v>518</v>
      </c>
      <c r="C11" s="24">
        <v>0</v>
      </c>
      <c r="D11" s="25">
        <v>0</v>
      </c>
      <c r="E11" s="26">
        <v>0</v>
      </c>
      <c r="F11" s="27">
        <v>0</v>
      </c>
      <c r="G11" s="28">
        <v>0</v>
      </c>
      <c r="H11" s="29">
        <v>0</v>
      </c>
      <c r="I11" s="64">
        <v>0</v>
      </c>
      <c r="J11" s="30">
        <v>0</v>
      </c>
      <c r="K11" s="31">
        <f t="shared" si="0"/>
        <v>0</v>
      </c>
      <c r="L11" s="32">
        <f t="shared" si="0"/>
        <v>0</v>
      </c>
      <c r="M11" s="33">
        <f t="shared" si="0"/>
        <v>0</v>
      </c>
      <c r="N11" s="34">
        <f t="shared" si="0"/>
        <v>0</v>
      </c>
    </row>
    <row r="12" spans="1:14" x14ac:dyDescent="0.25">
      <c r="A12" s="22">
        <v>9</v>
      </c>
      <c r="B12" s="35" t="s">
        <v>20</v>
      </c>
      <c r="C12" s="52">
        <v>3</v>
      </c>
      <c r="D12" s="25">
        <v>0</v>
      </c>
      <c r="E12" s="26">
        <v>0</v>
      </c>
      <c r="F12" s="27">
        <v>0</v>
      </c>
      <c r="G12" s="60">
        <v>4</v>
      </c>
      <c r="H12" s="29">
        <v>0</v>
      </c>
      <c r="I12" s="63">
        <v>4</v>
      </c>
      <c r="J12" s="30">
        <v>0</v>
      </c>
      <c r="K12" s="31">
        <f t="shared" si="0"/>
        <v>7</v>
      </c>
      <c r="L12" s="32">
        <f t="shared" si="0"/>
        <v>0</v>
      </c>
      <c r="M12" s="33">
        <f t="shared" si="0"/>
        <v>4</v>
      </c>
      <c r="N12" s="34">
        <f t="shared" si="0"/>
        <v>0</v>
      </c>
    </row>
    <row r="13" spans="1:14" x14ac:dyDescent="0.25">
      <c r="A13" s="22">
        <v>10</v>
      </c>
      <c r="B13" s="35" t="s">
        <v>519</v>
      </c>
      <c r="C13" s="24">
        <v>0</v>
      </c>
      <c r="D13" s="25">
        <v>0</v>
      </c>
      <c r="E13" s="26">
        <v>0</v>
      </c>
      <c r="F13" s="27">
        <v>0</v>
      </c>
      <c r="G13" s="60">
        <v>1</v>
      </c>
      <c r="H13" s="36">
        <v>0</v>
      </c>
      <c r="I13" s="63">
        <v>1</v>
      </c>
      <c r="J13" s="65">
        <v>0</v>
      </c>
      <c r="K13" s="31">
        <f t="shared" si="0"/>
        <v>1</v>
      </c>
      <c r="L13" s="32">
        <f t="shared" si="0"/>
        <v>0</v>
      </c>
      <c r="M13" s="33">
        <f t="shared" si="0"/>
        <v>1</v>
      </c>
      <c r="N13" s="34">
        <f t="shared" si="0"/>
        <v>0</v>
      </c>
    </row>
    <row r="14" spans="1:14" x14ac:dyDescent="0.25">
      <c r="A14" s="22">
        <v>11</v>
      </c>
      <c r="B14" s="35" t="s">
        <v>231</v>
      </c>
      <c r="C14" s="52">
        <v>1</v>
      </c>
      <c r="D14" s="25">
        <v>0</v>
      </c>
      <c r="E14" s="55">
        <v>1</v>
      </c>
      <c r="F14" s="27">
        <v>0</v>
      </c>
      <c r="G14" s="60">
        <v>12</v>
      </c>
      <c r="H14" s="29">
        <v>0</v>
      </c>
      <c r="I14" s="63">
        <v>12</v>
      </c>
      <c r="J14" s="30">
        <v>0</v>
      </c>
      <c r="K14" s="31">
        <f t="shared" si="0"/>
        <v>13</v>
      </c>
      <c r="L14" s="32">
        <f t="shared" si="0"/>
        <v>0</v>
      </c>
      <c r="M14" s="33">
        <f t="shared" si="0"/>
        <v>13</v>
      </c>
      <c r="N14" s="34">
        <f t="shared" si="0"/>
        <v>0</v>
      </c>
    </row>
    <row r="15" spans="1:14" x14ac:dyDescent="0.25">
      <c r="A15" s="22">
        <v>12</v>
      </c>
      <c r="B15" s="35" t="s">
        <v>115</v>
      </c>
      <c r="C15" s="52">
        <v>4</v>
      </c>
      <c r="D15" s="25">
        <v>0</v>
      </c>
      <c r="E15" s="55">
        <v>4</v>
      </c>
      <c r="F15" s="27">
        <v>0</v>
      </c>
      <c r="G15" s="60">
        <v>2</v>
      </c>
      <c r="H15" s="29">
        <v>0</v>
      </c>
      <c r="I15" s="63">
        <v>2</v>
      </c>
      <c r="J15" s="30">
        <v>0</v>
      </c>
      <c r="K15" s="31">
        <f t="shared" si="0"/>
        <v>6</v>
      </c>
      <c r="L15" s="32">
        <f t="shared" si="0"/>
        <v>0</v>
      </c>
      <c r="M15" s="33">
        <f t="shared" si="0"/>
        <v>6</v>
      </c>
      <c r="N15" s="34">
        <f t="shared" si="0"/>
        <v>0</v>
      </c>
    </row>
    <row r="16" spans="1:14" x14ac:dyDescent="0.25">
      <c r="A16" s="22">
        <v>13</v>
      </c>
      <c r="B16" s="35" t="s">
        <v>73</v>
      </c>
      <c r="C16" s="52">
        <v>2</v>
      </c>
      <c r="D16" s="54">
        <v>2</v>
      </c>
      <c r="E16" s="55">
        <v>1</v>
      </c>
      <c r="F16" s="57">
        <v>1</v>
      </c>
      <c r="G16" s="28">
        <v>0</v>
      </c>
      <c r="H16" s="36">
        <v>0</v>
      </c>
      <c r="I16" s="64">
        <v>0</v>
      </c>
      <c r="J16" s="65">
        <v>0</v>
      </c>
      <c r="K16" s="31">
        <f t="shared" si="0"/>
        <v>2</v>
      </c>
      <c r="L16" s="32">
        <f t="shared" si="0"/>
        <v>2</v>
      </c>
      <c r="M16" s="33">
        <f t="shared" si="0"/>
        <v>1</v>
      </c>
      <c r="N16" s="34">
        <f t="shared" si="0"/>
        <v>1</v>
      </c>
    </row>
    <row r="17" spans="1:14" x14ac:dyDescent="0.25">
      <c r="A17" s="22">
        <v>14</v>
      </c>
      <c r="B17" s="35" t="s">
        <v>520</v>
      </c>
      <c r="C17" s="52">
        <v>0</v>
      </c>
      <c r="D17" s="25">
        <v>0</v>
      </c>
      <c r="E17" s="26">
        <v>0</v>
      </c>
      <c r="F17" s="27">
        <v>0</v>
      </c>
      <c r="G17" s="60">
        <v>2</v>
      </c>
      <c r="H17" s="29">
        <v>0</v>
      </c>
      <c r="I17" s="63">
        <v>2</v>
      </c>
      <c r="J17" s="30">
        <v>0</v>
      </c>
      <c r="K17" s="31">
        <f t="shared" si="0"/>
        <v>2</v>
      </c>
      <c r="L17" s="32">
        <f t="shared" si="0"/>
        <v>0</v>
      </c>
      <c r="M17" s="33">
        <f t="shared" si="0"/>
        <v>2</v>
      </c>
      <c r="N17" s="34">
        <f t="shared" si="0"/>
        <v>0</v>
      </c>
    </row>
    <row r="18" spans="1:14" x14ac:dyDescent="0.25">
      <c r="A18" s="22">
        <v>15</v>
      </c>
      <c r="B18" s="35" t="s">
        <v>99</v>
      </c>
      <c r="C18" s="52">
        <v>5</v>
      </c>
      <c r="D18" s="25">
        <v>0</v>
      </c>
      <c r="E18" s="26">
        <v>0</v>
      </c>
      <c r="F18" s="27">
        <v>0</v>
      </c>
      <c r="G18" s="60">
        <v>7</v>
      </c>
      <c r="H18" s="29">
        <v>0</v>
      </c>
      <c r="I18" s="63">
        <v>7</v>
      </c>
      <c r="J18" s="30">
        <v>0</v>
      </c>
      <c r="K18" s="31">
        <f t="shared" si="0"/>
        <v>12</v>
      </c>
      <c r="L18" s="32">
        <f t="shared" si="0"/>
        <v>0</v>
      </c>
      <c r="M18" s="33">
        <f t="shared" si="0"/>
        <v>7</v>
      </c>
      <c r="N18" s="34">
        <f t="shared" si="0"/>
        <v>0</v>
      </c>
    </row>
    <row r="19" spans="1:14" x14ac:dyDescent="0.25">
      <c r="A19" s="22">
        <v>16</v>
      </c>
      <c r="B19" s="35" t="s">
        <v>45</v>
      </c>
      <c r="C19" s="52">
        <v>1</v>
      </c>
      <c r="D19" s="25">
        <v>0</v>
      </c>
      <c r="E19" s="55">
        <v>1</v>
      </c>
      <c r="F19" s="27">
        <v>0</v>
      </c>
      <c r="G19" s="60">
        <v>4</v>
      </c>
      <c r="H19" s="36">
        <v>0</v>
      </c>
      <c r="I19" s="63">
        <v>4</v>
      </c>
      <c r="J19" s="65">
        <v>0</v>
      </c>
      <c r="K19" s="31">
        <f t="shared" si="0"/>
        <v>5</v>
      </c>
      <c r="L19" s="32">
        <f t="shared" si="0"/>
        <v>0</v>
      </c>
      <c r="M19" s="33">
        <f t="shared" si="0"/>
        <v>5</v>
      </c>
      <c r="N19" s="34">
        <f t="shared" si="0"/>
        <v>0</v>
      </c>
    </row>
    <row r="20" spans="1:14" x14ac:dyDescent="0.25">
      <c r="A20" s="22">
        <v>17</v>
      </c>
      <c r="B20" s="35" t="s">
        <v>64</v>
      </c>
      <c r="C20" s="52">
        <v>8</v>
      </c>
      <c r="D20" s="25">
        <v>0</v>
      </c>
      <c r="E20" s="55">
        <v>3</v>
      </c>
      <c r="F20" s="27">
        <v>0</v>
      </c>
      <c r="G20" s="60">
        <v>16</v>
      </c>
      <c r="H20" s="29">
        <v>0</v>
      </c>
      <c r="I20" s="63">
        <v>16</v>
      </c>
      <c r="J20" s="30">
        <v>0</v>
      </c>
      <c r="K20" s="31">
        <f t="shared" si="0"/>
        <v>24</v>
      </c>
      <c r="L20" s="32">
        <f t="shared" si="0"/>
        <v>0</v>
      </c>
      <c r="M20" s="33">
        <f t="shared" si="0"/>
        <v>19</v>
      </c>
      <c r="N20" s="34">
        <f t="shared" si="0"/>
        <v>0</v>
      </c>
    </row>
    <row r="21" spans="1:14" x14ac:dyDescent="0.25">
      <c r="A21" s="22">
        <v>18</v>
      </c>
      <c r="B21" s="35" t="s">
        <v>60</v>
      </c>
      <c r="C21" s="52">
        <v>4</v>
      </c>
      <c r="D21" s="54">
        <v>1</v>
      </c>
      <c r="E21" s="55">
        <v>4</v>
      </c>
      <c r="F21" s="57">
        <v>1</v>
      </c>
      <c r="G21" s="60">
        <v>7</v>
      </c>
      <c r="H21" s="29">
        <v>0</v>
      </c>
      <c r="I21" s="63">
        <v>7</v>
      </c>
      <c r="J21" s="30">
        <v>0</v>
      </c>
      <c r="K21" s="31">
        <f t="shared" si="0"/>
        <v>11</v>
      </c>
      <c r="L21" s="32">
        <f t="shared" si="0"/>
        <v>1</v>
      </c>
      <c r="M21" s="33">
        <f t="shared" si="0"/>
        <v>11</v>
      </c>
      <c r="N21" s="34">
        <f t="shared" si="0"/>
        <v>1</v>
      </c>
    </row>
    <row r="22" spans="1:14" x14ac:dyDescent="0.25">
      <c r="A22" s="22">
        <v>19</v>
      </c>
      <c r="B22" s="35" t="s">
        <v>15</v>
      </c>
      <c r="C22" s="52">
        <v>6</v>
      </c>
      <c r="D22" s="25">
        <v>0</v>
      </c>
      <c r="E22" s="55">
        <v>3</v>
      </c>
      <c r="F22" s="27">
        <v>0</v>
      </c>
      <c r="G22" s="60">
        <v>7</v>
      </c>
      <c r="H22" s="36">
        <v>0</v>
      </c>
      <c r="I22" s="63">
        <v>7</v>
      </c>
      <c r="J22" s="65">
        <v>0</v>
      </c>
      <c r="K22" s="31">
        <f t="shared" si="0"/>
        <v>13</v>
      </c>
      <c r="L22" s="32">
        <f t="shared" si="0"/>
        <v>0</v>
      </c>
      <c r="M22" s="33">
        <f t="shared" si="0"/>
        <v>10</v>
      </c>
      <c r="N22" s="34">
        <f t="shared" si="0"/>
        <v>0</v>
      </c>
    </row>
    <row r="23" spans="1:14" x14ac:dyDescent="0.25">
      <c r="A23" s="22">
        <v>20</v>
      </c>
      <c r="B23" s="35" t="s">
        <v>54</v>
      </c>
      <c r="C23" s="52">
        <v>22</v>
      </c>
      <c r="D23" s="54">
        <v>1</v>
      </c>
      <c r="E23" s="55">
        <v>6</v>
      </c>
      <c r="F23" s="57">
        <v>1</v>
      </c>
      <c r="G23" s="60">
        <v>383</v>
      </c>
      <c r="H23" s="29">
        <v>0</v>
      </c>
      <c r="I23" s="63">
        <v>383</v>
      </c>
      <c r="J23" s="30">
        <v>0</v>
      </c>
      <c r="K23" s="31">
        <f t="shared" si="0"/>
        <v>405</v>
      </c>
      <c r="L23" s="32">
        <f t="shared" si="0"/>
        <v>1</v>
      </c>
      <c r="M23" s="33">
        <f t="shared" si="0"/>
        <v>389</v>
      </c>
      <c r="N23" s="34">
        <f t="shared" si="0"/>
        <v>1</v>
      </c>
    </row>
    <row r="24" spans="1:14" x14ac:dyDescent="0.25">
      <c r="A24" s="22">
        <v>21</v>
      </c>
      <c r="B24" s="35" t="s">
        <v>91</v>
      </c>
      <c r="C24" s="52">
        <v>1</v>
      </c>
      <c r="D24" s="25">
        <v>0</v>
      </c>
      <c r="E24" s="26">
        <v>0</v>
      </c>
      <c r="F24" s="27">
        <v>0</v>
      </c>
      <c r="G24" s="60">
        <v>5</v>
      </c>
      <c r="H24" s="29">
        <v>1</v>
      </c>
      <c r="I24" s="63">
        <v>5</v>
      </c>
      <c r="J24" s="30">
        <v>1</v>
      </c>
      <c r="K24" s="31">
        <f t="shared" si="0"/>
        <v>6</v>
      </c>
      <c r="L24" s="32">
        <f t="shared" si="0"/>
        <v>1</v>
      </c>
      <c r="M24" s="33">
        <f t="shared" si="0"/>
        <v>5</v>
      </c>
      <c r="N24" s="34">
        <f t="shared" si="0"/>
        <v>1</v>
      </c>
    </row>
    <row r="25" spans="1:14" x14ac:dyDescent="0.25">
      <c r="A25" s="22">
        <v>22</v>
      </c>
      <c r="B25" s="35" t="s">
        <v>375</v>
      </c>
      <c r="C25" s="24">
        <v>0</v>
      </c>
      <c r="D25" s="25">
        <v>0</v>
      </c>
      <c r="E25" s="26">
        <v>0</v>
      </c>
      <c r="F25" s="27">
        <v>0</v>
      </c>
      <c r="G25" s="28">
        <v>0</v>
      </c>
      <c r="H25" s="38">
        <v>0</v>
      </c>
      <c r="I25" s="64">
        <v>0</v>
      </c>
      <c r="J25" s="39">
        <v>0</v>
      </c>
      <c r="K25" s="31">
        <f t="shared" si="0"/>
        <v>0</v>
      </c>
      <c r="L25" s="32">
        <f t="shared" si="0"/>
        <v>0</v>
      </c>
      <c r="M25" s="33">
        <f t="shared" si="0"/>
        <v>0</v>
      </c>
      <c r="N25" s="34">
        <f t="shared" si="0"/>
        <v>0</v>
      </c>
    </row>
    <row r="26" spans="1:14" x14ac:dyDescent="0.25">
      <c r="A26" s="22">
        <v>23</v>
      </c>
      <c r="B26" s="35" t="s">
        <v>521</v>
      </c>
      <c r="C26" s="24">
        <v>0</v>
      </c>
      <c r="D26" s="25">
        <v>0</v>
      </c>
      <c r="E26" s="26">
        <v>0</v>
      </c>
      <c r="F26" s="27">
        <v>0</v>
      </c>
      <c r="G26" s="60">
        <v>1</v>
      </c>
      <c r="H26" s="38">
        <v>0</v>
      </c>
      <c r="I26" s="63">
        <v>1</v>
      </c>
      <c r="J26" s="39">
        <v>0</v>
      </c>
      <c r="K26" s="31">
        <f t="shared" si="0"/>
        <v>1</v>
      </c>
      <c r="L26" s="32">
        <f t="shared" si="0"/>
        <v>0</v>
      </c>
      <c r="M26" s="33">
        <f t="shared" si="0"/>
        <v>1</v>
      </c>
      <c r="N26" s="34">
        <f t="shared" si="0"/>
        <v>0</v>
      </c>
    </row>
    <row r="27" spans="1:14" x14ac:dyDescent="0.25">
      <c r="A27" s="22">
        <v>24</v>
      </c>
      <c r="B27" s="35" t="s">
        <v>522</v>
      </c>
      <c r="C27" s="24">
        <v>0</v>
      </c>
      <c r="D27" s="25">
        <v>0</v>
      </c>
      <c r="E27" s="26">
        <v>0</v>
      </c>
      <c r="F27" s="27">
        <v>0</v>
      </c>
      <c r="G27" s="28">
        <v>0</v>
      </c>
      <c r="H27" s="38">
        <v>0</v>
      </c>
      <c r="I27" s="64">
        <v>0</v>
      </c>
      <c r="J27" s="39">
        <v>0</v>
      </c>
      <c r="K27" s="31">
        <f t="shared" si="0"/>
        <v>0</v>
      </c>
      <c r="L27" s="32">
        <f t="shared" si="0"/>
        <v>0</v>
      </c>
      <c r="M27" s="33">
        <f t="shared" si="0"/>
        <v>0</v>
      </c>
      <c r="N27" s="34">
        <f t="shared" si="0"/>
        <v>0</v>
      </c>
    </row>
    <row r="28" spans="1:14" x14ac:dyDescent="0.25">
      <c r="A28" s="22">
        <v>25</v>
      </c>
      <c r="B28" s="35" t="s">
        <v>523</v>
      </c>
      <c r="C28" s="24">
        <v>0</v>
      </c>
      <c r="D28" s="25">
        <v>0</v>
      </c>
      <c r="E28" s="26">
        <v>0</v>
      </c>
      <c r="F28" s="27">
        <v>0</v>
      </c>
      <c r="G28" s="60">
        <v>1</v>
      </c>
      <c r="H28" s="38">
        <v>0</v>
      </c>
      <c r="I28" s="63">
        <v>1</v>
      </c>
      <c r="J28" s="39">
        <v>0</v>
      </c>
      <c r="K28" s="31">
        <f t="shared" si="0"/>
        <v>1</v>
      </c>
      <c r="L28" s="32">
        <f t="shared" si="0"/>
        <v>0</v>
      </c>
      <c r="M28" s="33">
        <f t="shared" si="0"/>
        <v>1</v>
      </c>
      <c r="N28" s="34">
        <f t="shared" si="0"/>
        <v>0</v>
      </c>
    </row>
    <row r="29" spans="1:14" x14ac:dyDescent="0.25">
      <c r="A29" s="22">
        <v>26</v>
      </c>
      <c r="B29" s="35" t="s">
        <v>524</v>
      </c>
      <c r="C29" s="24">
        <v>0</v>
      </c>
      <c r="D29" s="25">
        <v>0</v>
      </c>
      <c r="E29" s="26">
        <v>0</v>
      </c>
      <c r="F29" s="27">
        <v>0</v>
      </c>
      <c r="G29" s="28">
        <v>0</v>
      </c>
      <c r="H29" s="38">
        <v>0</v>
      </c>
      <c r="I29" s="64">
        <v>0</v>
      </c>
      <c r="J29" s="39">
        <v>0</v>
      </c>
      <c r="K29" s="31">
        <f t="shared" si="0"/>
        <v>0</v>
      </c>
      <c r="L29" s="32">
        <f t="shared" si="0"/>
        <v>0</v>
      </c>
      <c r="M29" s="33">
        <f t="shared" si="0"/>
        <v>0</v>
      </c>
      <c r="N29" s="34">
        <f t="shared" si="0"/>
        <v>0</v>
      </c>
    </row>
    <row r="30" spans="1:14" ht="15.75" thickBot="1" x14ac:dyDescent="0.3">
      <c r="A30" s="22">
        <v>27</v>
      </c>
      <c r="B30" s="37" t="s">
        <v>35</v>
      </c>
      <c r="C30" s="53">
        <v>6</v>
      </c>
      <c r="D30" s="25">
        <v>0</v>
      </c>
      <c r="E30" s="58">
        <v>1</v>
      </c>
      <c r="F30" s="27">
        <v>0</v>
      </c>
      <c r="G30" s="61">
        <v>6</v>
      </c>
      <c r="H30" s="38">
        <v>0</v>
      </c>
      <c r="I30" s="66">
        <v>6</v>
      </c>
      <c r="J30" s="39">
        <v>0</v>
      </c>
      <c r="K30" s="40">
        <f t="shared" si="0"/>
        <v>12</v>
      </c>
      <c r="L30" s="41">
        <f t="shared" si="0"/>
        <v>0</v>
      </c>
      <c r="M30" s="42">
        <f t="shared" si="0"/>
        <v>7</v>
      </c>
      <c r="N30" s="43">
        <f t="shared" si="0"/>
        <v>0</v>
      </c>
    </row>
    <row r="31" spans="1:14" ht="15.75" thickBot="1" x14ac:dyDescent="0.3">
      <c r="A31" s="104" t="s">
        <v>525</v>
      </c>
      <c r="B31" s="105"/>
      <c r="C31" s="44">
        <f>SUM(C4:C30)</f>
        <v>94</v>
      </c>
      <c r="D31" s="45">
        <f t="shared" ref="D31:N31" si="1">SUM(D4:D30)</f>
        <v>7</v>
      </c>
      <c r="E31" s="45">
        <f t="shared" si="1"/>
        <v>45</v>
      </c>
      <c r="F31" s="46">
        <f t="shared" si="1"/>
        <v>4</v>
      </c>
      <c r="G31" s="44">
        <f t="shared" si="1"/>
        <v>535</v>
      </c>
      <c r="H31" s="45">
        <f t="shared" si="1"/>
        <v>1</v>
      </c>
      <c r="I31" s="45">
        <f t="shared" si="1"/>
        <v>535</v>
      </c>
      <c r="J31" s="46">
        <f t="shared" si="1"/>
        <v>1</v>
      </c>
      <c r="K31" s="44">
        <f t="shared" si="1"/>
        <v>629</v>
      </c>
      <c r="L31" s="45">
        <f t="shared" si="1"/>
        <v>8</v>
      </c>
      <c r="M31" s="45">
        <f t="shared" si="1"/>
        <v>580</v>
      </c>
      <c r="N31" s="46">
        <f t="shared" si="1"/>
        <v>5</v>
      </c>
    </row>
    <row r="32" spans="1:14" x14ac:dyDescent="0.25">
      <c r="D32" s="47"/>
      <c r="E32" s="48"/>
      <c r="F32" s="49"/>
    </row>
  </sheetData>
  <mergeCells count="12">
    <mergeCell ref="M2:N2"/>
    <mergeCell ref="A31:B31"/>
    <mergeCell ref="A1:A3"/>
    <mergeCell ref="B1:B3"/>
    <mergeCell ref="C1:F1"/>
    <mergeCell ref="G1:J1"/>
    <mergeCell ref="K1:N1"/>
    <mergeCell ref="C2:D2"/>
    <mergeCell ref="E2:F2"/>
    <mergeCell ref="G2:H2"/>
    <mergeCell ref="I2:J2"/>
    <mergeCell ref="K2:L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workbookViewId="0">
      <selection activeCell="I28" sqref="A1:I28"/>
    </sheetView>
  </sheetViews>
  <sheetFormatPr defaultRowHeight="15" x14ac:dyDescent="0.25"/>
  <cols>
    <col min="2" max="2" width="26.85546875" customWidth="1"/>
    <col min="3" max="3" width="22.7109375" customWidth="1"/>
    <col min="4" max="4" width="20.28515625" customWidth="1"/>
    <col min="5" max="5" width="18.28515625" customWidth="1"/>
    <col min="6" max="6" width="18.42578125" customWidth="1"/>
    <col min="7" max="7" width="19" customWidth="1"/>
    <col min="8" max="8" width="17.42578125" customWidth="1"/>
    <col min="9" max="9" width="11.28515625" customWidth="1"/>
    <col min="10" max="10" width="32.5703125" customWidth="1"/>
    <col min="11" max="11" width="20" customWidth="1"/>
    <col min="12" max="12" width="9.140625" customWidth="1"/>
  </cols>
  <sheetData>
    <row r="1" spans="1:9" ht="75.75" thickBot="1" x14ac:dyDescent="0.3">
      <c r="A1" s="67" t="s">
        <v>504</v>
      </c>
      <c r="B1" s="68" t="s">
        <v>505</v>
      </c>
      <c r="C1" s="69" t="s">
        <v>526</v>
      </c>
      <c r="D1" s="70" t="s">
        <v>527</v>
      </c>
      <c r="E1" s="71" t="s">
        <v>528</v>
      </c>
      <c r="F1" s="72" t="s">
        <v>529</v>
      </c>
      <c r="G1" s="72" t="s">
        <v>530</v>
      </c>
      <c r="H1" s="73" t="s">
        <v>528</v>
      </c>
      <c r="I1" s="74" t="s">
        <v>531</v>
      </c>
    </row>
    <row r="2" spans="1:9" x14ac:dyDescent="0.25">
      <c r="A2" s="14">
        <v>1</v>
      </c>
      <c r="B2" s="75" t="s">
        <v>13</v>
      </c>
      <c r="C2" s="76">
        <f>Итог!M4</f>
        <v>52</v>
      </c>
      <c r="D2" s="77">
        <f>Итог!N4</f>
        <v>0</v>
      </c>
      <c r="E2" s="78">
        <f>IFERROR(D2/C2,0)</f>
        <v>0</v>
      </c>
      <c r="F2" s="79">
        <f>Итог!K4</f>
        <v>53</v>
      </c>
      <c r="G2" s="79">
        <f>Итог!L4</f>
        <v>0</v>
      </c>
      <c r="H2" s="80">
        <f>IFERROR(G2/F2,0)</f>
        <v>0</v>
      </c>
      <c r="I2" s="81">
        <v>5</v>
      </c>
    </row>
    <row r="3" spans="1:9" x14ac:dyDescent="0.25">
      <c r="A3" s="22">
        <v>2</v>
      </c>
      <c r="B3" s="82" t="s">
        <v>283</v>
      </c>
      <c r="C3" s="76">
        <f>Итог!M5</f>
        <v>4</v>
      </c>
      <c r="D3" s="77">
        <f>Итог!N5</f>
        <v>0</v>
      </c>
      <c r="E3" s="83">
        <f t="shared" ref="E3:E28" si="0">IFERROR(D3/C3,0)</f>
        <v>0</v>
      </c>
      <c r="F3" s="79">
        <f>Итог!K5</f>
        <v>5</v>
      </c>
      <c r="G3" s="79">
        <f>Итог!L5</f>
        <v>0</v>
      </c>
      <c r="H3" s="84">
        <f t="shared" ref="H3:H28" si="1">IFERROR(G3/F3,0)</f>
        <v>0</v>
      </c>
      <c r="I3" s="85">
        <v>5</v>
      </c>
    </row>
    <row r="4" spans="1:9" x14ac:dyDescent="0.25">
      <c r="A4" s="22">
        <v>3</v>
      </c>
      <c r="B4" s="82" t="s">
        <v>515</v>
      </c>
      <c r="C4" s="76">
        <f>Итог!M6</f>
        <v>0</v>
      </c>
      <c r="D4" s="77">
        <f>Итог!N6</f>
        <v>0</v>
      </c>
      <c r="E4" s="83">
        <f t="shared" si="0"/>
        <v>0</v>
      </c>
      <c r="F4" s="79">
        <f>Итог!K6</f>
        <v>0</v>
      </c>
      <c r="G4" s="79">
        <f>Итог!L6</f>
        <v>0</v>
      </c>
      <c r="H4" s="84">
        <f t="shared" si="1"/>
        <v>0</v>
      </c>
      <c r="I4" s="85">
        <v>5</v>
      </c>
    </row>
    <row r="5" spans="1:9" x14ac:dyDescent="0.25">
      <c r="A5" s="22">
        <v>4</v>
      </c>
      <c r="B5" s="86" t="s">
        <v>123</v>
      </c>
      <c r="C5" s="76">
        <f>Итог!M7</f>
        <v>18</v>
      </c>
      <c r="D5" s="77">
        <f>Итог!N7</f>
        <v>1</v>
      </c>
      <c r="E5" s="83">
        <f t="shared" si="0"/>
        <v>5.5555555555555552E-2</v>
      </c>
      <c r="F5" s="79">
        <f>Итог!K7</f>
        <v>22</v>
      </c>
      <c r="G5" s="79">
        <f>Итог!L7</f>
        <v>2</v>
      </c>
      <c r="H5" s="84">
        <f t="shared" si="1"/>
        <v>9.0909090909090912E-2</v>
      </c>
      <c r="I5" s="85">
        <v>5</v>
      </c>
    </row>
    <row r="6" spans="1:9" x14ac:dyDescent="0.25">
      <c r="A6" s="22">
        <v>5</v>
      </c>
      <c r="B6" s="86" t="s">
        <v>193</v>
      </c>
      <c r="C6" s="76">
        <f>Итог!M8</f>
        <v>24</v>
      </c>
      <c r="D6" s="77">
        <f>Итог!N8</f>
        <v>0</v>
      </c>
      <c r="E6" s="83">
        <f t="shared" si="0"/>
        <v>0</v>
      </c>
      <c r="F6" s="79">
        <f>Итог!K8</f>
        <v>28</v>
      </c>
      <c r="G6" s="79">
        <f>Итог!L8</f>
        <v>1</v>
      </c>
      <c r="H6" s="84">
        <f t="shared" si="1"/>
        <v>3.5714285714285712E-2</v>
      </c>
      <c r="I6" s="85">
        <v>5</v>
      </c>
    </row>
    <row r="7" spans="1:9" x14ac:dyDescent="0.25">
      <c r="A7" s="22">
        <v>6</v>
      </c>
      <c r="B7" s="86" t="s">
        <v>516</v>
      </c>
      <c r="C7" s="76">
        <f>Итог!M9</f>
        <v>0</v>
      </c>
      <c r="D7" s="77">
        <f>Итог!N9</f>
        <v>0</v>
      </c>
      <c r="E7" s="83">
        <f t="shared" si="0"/>
        <v>0</v>
      </c>
      <c r="F7" s="79">
        <f>Итог!K9</f>
        <v>0</v>
      </c>
      <c r="G7" s="79">
        <f>Итог!L9</f>
        <v>0</v>
      </c>
      <c r="H7" s="84">
        <f t="shared" si="1"/>
        <v>0</v>
      </c>
      <c r="I7" s="85">
        <v>5</v>
      </c>
    </row>
    <row r="8" spans="1:9" x14ac:dyDescent="0.25">
      <c r="A8" s="22">
        <v>7</v>
      </c>
      <c r="B8" s="86" t="s">
        <v>517</v>
      </c>
      <c r="C8" s="76">
        <f>Итог!M10</f>
        <v>0</v>
      </c>
      <c r="D8" s="77">
        <f>Итог!N10</f>
        <v>0</v>
      </c>
      <c r="E8" s="83">
        <f t="shared" si="0"/>
        <v>0</v>
      </c>
      <c r="F8" s="79">
        <f>Итог!K10</f>
        <v>0</v>
      </c>
      <c r="G8" s="79">
        <f>Итог!L10</f>
        <v>0</v>
      </c>
      <c r="H8" s="84">
        <f t="shared" si="1"/>
        <v>0</v>
      </c>
      <c r="I8" s="85">
        <v>5</v>
      </c>
    </row>
    <row r="9" spans="1:9" x14ac:dyDescent="0.25">
      <c r="A9" s="22">
        <v>8</v>
      </c>
      <c r="B9" s="86" t="s">
        <v>518</v>
      </c>
      <c r="C9" s="76">
        <f>Итог!M11</f>
        <v>0</v>
      </c>
      <c r="D9" s="77">
        <f>Итог!N11</f>
        <v>0</v>
      </c>
      <c r="E9" s="83">
        <f t="shared" si="0"/>
        <v>0</v>
      </c>
      <c r="F9" s="79">
        <f>Итог!K11</f>
        <v>0</v>
      </c>
      <c r="G9" s="79">
        <f>Итог!L11</f>
        <v>0</v>
      </c>
      <c r="H9" s="84">
        <f t="shared" si="1"/>
        <v>0</v>
      </c>
      <c r="I9" s="85">
        <v>5</v>
      </c>
    </row>
    <row r="10" spans="1:9" x14ac:dyDescent="0.25">
      <c r="A10" s="22">
        <v>9</v>
      </c>
      <c r="B10" s="86" t="s">
        <v>20</v>
      </c>
      <c r="C10" s="76">
        <f>Итог!M12</f>
        <v>4</v>
      </c>
      <c r="D10" s="77">
        <f>Итог!N12</f>
        <v>0</v>
      </c>
      <c r="E10" s="83">
        <f t="shared" si="0"/>
        <v>0</v>
      </c>
      <c r="F10" s="79">
        <f>Итог!K12</f>
        <v>7</v>
      </c>
      <c r="G10" s="79">
        <f>Итог!L12</f>
        <v>0</v>
      </c>
      <c r="H10" s="84">
        <f t="shared" si="1"/>
        <v>0</v>
      </c>
      <c r="I10" s="85">
        <v>5</v>
      </c>
    </row>
    <row r="11" spans="1:9" x14ac:dyDescent="0.25">
      <c r="A11" s="22">
        <v>10</v>
      </c>
      <c r="B11" s="86" t="s">
        <v>519</v>
      </c>
      <c r="C11" s="76">
        <f>Итог!M13</f>
        <v>1</v>
      </c>
      <c r="D11" s="77">
        <f>Итог!N13</f>
        <v>0</v>
      </c>
      <c r="E11" s="83">
        <f t="shared" si="0"/>
        <v>0</v>
      </c>
      <c r="F11" s="79">
        <f>Итог!K13</f>
        <v>1</v>
      </c>
      <c r="G11" s="79">
        <f>Итог!L13</f>
        <v>0</v>
      </c>
      <c r="H11" s="84">
        <f t="shared" si="1"/>
        <v>0</v>
      </c>
      <c r="I11" s="85">
        <v>5</v>
      </c>
    </row>
    <row r="12" spans="1:9" x14ac:dyDescent="0.25">
      <c r="A12" s="22">
        <v>11</v>
      </c>
      <c r="B12" s="86" t="s">
        <v>231</v>
      </c>
      <c r="C12" s="76">
        <f>Итог!M14</f>
        <v>13</v>
      </c>
      <c r="D12" s="77">
        <f>Итог!N14</f>
        <v>0</v>
      </c>
      <c r="E12" s="83">
        <f t="shared" si="0"/>
        <v>0</v>
      </c>
      <c r="F12" s="79">
        <f>Итог!K14</f>
        <v>13</v>
      </c>
      <c r="G12" s="79">
        <f>Итог!L14</f>
        <v>0</v>
      </c>
      <c r="H12" s="84">
        <f t="shared" si="1"/>
        <v>0</v>
      </c>
      <c r="I12" s="85">
        <v>5</v>
      </c>
    </row>
    <row r="13" spans="1:9" x14ac:dyDescent="0.25">
      <c r="A13" s="22">
        <v>12</v>
      </c>
      <c r="B13" s="86" t="s">
        <v>115</v>
      </c>
      <c r="C13" s="76">
        <f>Итог!M15</f>
        <v>6</v>
      </c>
      <c r="D13" s="77">
        <f>Итог!N15</f>
        <v>0</v>
      </c>
      <c r="E13" s="83">
        <f t="shared" si="0"/>
        <v>0</v>
      </c>
      <c r="F13" s="79">
        <f>Итог!K15</f>
        <v>6</v>
      </c>
      <c r="G13" s="79">
        <f>Итог!L15</f>
        <v>0</v>
      </c>
      <c r="H13" s="84">
        <f t="shared" si="1"/>
        <v>0</v>
      </c>
      <c r="I13" s="85">
        <v>5</v>
      </c>
    </row>
    <row r="14" spans="1:9" x14ac:dyDescent="0.25">
      <c r="A14" s="22">
        <v>13</v>
      </c>
      <c r="B14" s="86" t="s">
        <v>73</v>
      </c>
      <c r="C14" s="76">
        <f>Итог!M16</f>
        <v>1</v>
      </c>
      <c r="D14" s="77">
        <f>Итог!N16</f>
        <v>1</v>
      </c>
      <c r="E14" s="83">
        <f t="shared" si="0"/>
        <v>1</v>
      </c>
      <c r="F14" s="79">
        <f>Итог!K16</f>
        <v>2</v>
      </c>
      <c r="G14" s="79">
        <f>Итог!L16</f>
        <v>2</v>
      </c>
      <c r="H14" s="84">
        <f t="shared" si="1"/>
        <v>1</v>
      </c>
      <c r="I14" s="85">
        <v>1</v>
      </c>
    </row>
    <row r="15" spans="1:9" x14ac:dyDescent="0.25">
      <c r="A15" s="22">
        <v>14</v>
      </c>
      <c r="B15" s="86" t="s">
        <v>520</v>
      </c>
      <c r="C15" s="76">
        <f>Итог!M17</f>
        <v>2</v>
      </c>
      <c r="D15" s="77">
        <f>Итог!N17</f>
        <v>0</v>
      </c>
      <c r="E15" s="83">
        <f t="shared" si="0"/>
        <v>0</v>
      </c>
      <c r="F15" s="79">
        <f>Итог!K17</f>
        <v>2</v>
      </c>
      <c r="G15" s="79">
        <f>Итог!L17</f>
        <v>0</v>
      </c>
      <c r="H15" s="84">
        <f t="shared" si="1"/>
        <v>0</v>
      </c>
      <c r="I15" s="85">
        <v>5</v>
      </c>
    </row>
    <row r="16" spans="1:9" x14ac:dyDescent="0.25">
      <c r="A16" s="22">
        <v>15</v>
      </c>
      <c r="B16" s="86" t="s">
        <v>99</v>
      </c>
      <c r="C16" s="76">
        <f>Итог!M18</f>
        <v>7</v>
      </c>
      <c r="D16" s="77">
        <f>Итог!N18</f>
        <v>0</v>
      </c>
      <c r="E16" s="83">
        <f t="shared" si="0"/>
        <v>0</v>
      </c>
      <c r="F16" s="79">
        <f>Итог!K18</f>
        <v>12</v>
      </c>
      <c r="G16" s="79">
        <f>Итог!L18</f>
        <v>0</v>
      </c>
      <c r="H16" s="84">
        <f t="shared" si="1"/>
        <v>0</v>
      </c>
      <c r="I16" s="85">
        <v>5</v>
      </c>
    </row>
    <row r="17" spans="1:9" x14ac:dyDescent="0.25">
      <c r="A17" s="22">
        <v>16</v>
      </c>
      <c r="B17" s="86" t="s">
        <v>45</v>
      </c>
      <c r="C17" s="76">
        <f>Итог!M19</f>
        <v>5</v>
      </c>
      <c r="D17" s="77">
        <f>Итог!N19</f>
        <v>0</v>
      </c>
      <c r="E17" s="83">
        <f t="shared" si="0"/>
        <v>0</v>
      </c>
      <c r="F17" s="79">
        <f>Итог!K19</f>
        <v>5</v>
      </c>
      <c r="G17" s="79">
        <f>Итог!L19</f>
        <v>0</v>
      </c>
      <c r="H17" s="84">
        <f t="shared" si="1"/>
        <v>0</v>
      </c>
      <c r="I17" s="85">
        <v>5</v>
      </c>
    </row>
    <row r="18" spans="1:9" x14ac:dyDescent="0.25">
      <c r="A18" s="22">
        <v>17</v>
      </c>
      <c r="B18" s="86" t="s">
        <v>64</v>
      </c>
      <c r="C18" s="76">
        <f>Итог!M20</f>
        <v>19</v>
      </c>
      <c r="D18" s="77">
        <f>Итог!N20</f>
        <v>0</v>
      </c>
      <c r="E18" s="83">
        <f t="shared" si="0"/>
        <v>0</v>
      </c>
      <c r="F18" s="79">
        <f>Итог!K20</f>
        <v>24</v>
      </c>
      <c r="G18" s="79">
        <f>Итог!L20</f>
        <v>0</v>
      </c>
      <c r="H18" s="84">
        <f t="shared" si="1"/>
        <v>0</v>
      </c>
      <c r="I18" s="85">
        <v>5</v>
      </c>
    </row>
    <row r="19" spans="1:9" x14ac:dyDescent="0.25">
      <c r="A19" s="22">
        <v>18</v>
      </c>
      <c r="B19" s="86" t="s">
        <v>60</v>
      </c>
      <c r="C19" s="76">
        <f>Итог!M21</f>
        <v>11</v>
      </c>
      <c r="D19" s="77">
        <f>Итог!N21</f>
        <v>1</v>
      </c>
      <c r="E19" s="83">
        <f t="shared" si="0"/>
        <v>9.0909090909090912E-2</v>
      </c>
      <c r="F19" s="79">
        <f>Итог!K21</f>
        <v>11</v>
      </c>
      <c r="G19" s="79">
        <f>Итог!L21</f>
        <v>1</v>
      </c>
      <c r="H19" s="84">
        <f t="shared" si="1"/>
        <v>9.0909090909090912E-2</v>
      </c>
      <c r="I19" s="85">
        <v>5</v>
      </c>
    </row>
    <row r="20" spans="1:9" x14ac:dyDescent="0.25">
      <c r="A20" s="22">
        <v>19</v>
      </c>
      <c r="B20" s="86" t="s">
        <v>15</v>
      </c>
      <c r="C20" s="76">
        <f>Итог!M22</f>
        <v>10</v>
      </c>
      <c r="D20" s="77">
        <f>Итог!N22</f>
        <v>0</v>
      </c>
      <c r="E20" s="83">
        <f t="shared" si="0"/>
        <v>0</v>
      </c>
      <c r="F20" s="79">
        <f>Итог!K22</f>
        <v>13</v>
      </c>
      <c r="G20" s="79">
        <f>Итог!L22</f>
        <v>0</v>
      </c>
      <c r="H20" s="84">
        <f t="shared" si="1"/>
        <v>0</v>
      </c>
      <c r="I20" s="85">
        <v>5</v>
      </c>
    </row>
    <row r="21" spans="1:9" x14ac:dyDescent="0.25">
      <c r="A21" s="22">
        <v>20</v>
      </c>
      <c r="B21" s="86" t="s">
        <v>54</v>
      </c>
      <c r="C21" s="76">
        <f>Итог!M23</f>
        <v>389</v>
      </c>
      <c r="D21" s="77">
        <f>Итог!N23</f>
        <v>1</v>
      </c>
      <c r="E21" s="83">
        <f t="shared" si="0"/>
        <v>2.5706940874035988E-3</v>
      </c>
      <c r="F21" s="79">
        <f>Итог!K23</f>
        <v>405</v>
      </c>
      <c r="G21" s="79">
        <f>Итог!L23</f>
        <v>1</v>
      </c>
      <c r="H21" s="84">
        <f t="shared" si="1"/>
        <v>2.4691358024691358E-3</v>
      </c>
      <c r="I21" s="85">
        <v>5</v>
      </c>
    </row>
    <row r="22" spans="1:9" x14ac:dyDescent="0.25">
      <c r="A22" s="22">
        <v>21</v>
      </c>
      <c r="B22" s="86" t="s">
        <v>91</v>
      </c>
      <c r="C22" s="76">
        <f>Итог!M24</f>
        <v>5</v>
      </c>
      <c r="D22" s="77">
        <f>Итог!N24</f>
        <v>1</v>
      </c>
      <c r="E22" s="83">
        <f t="shared" si="0"/>
        <v>0.2</v>
      </c>
      <c r="F22" s="79">
        <f>Итог!K24</f>
        <v>6</v>
      </c>
      <c r="G22" s="79">
        <f>Итог!L24</f>
        <v>1</v>
      </c>
      <c r="H22" s="84">
        <f t="shared" si="1"/>
        <v>0.16666666666666666</v>
      </c>
      <c r="I22" s="85">
        <v>5</v>
      </c>
    </row>
    <row r="23" spans="1:9" x14ac:dyDescent="0.25">
      <c r="A23" s="22">
        <v>22</v>
      </c>
      <c r="B23" s="86" t="s">
        <v>375</v>
      </c>
      <c r="C23" s="76">
        <f>Итог!M25</f>
        <v>0</v>
      </c>
      <c r="D23" s="77">
        <f>Итог!N25</f>
        <v>0</v>
      </c>
      <c r="E23" s="83">
        <f t="shared" si="0"/>
        <v>0</v>
      </c>
      <c r="F23" s="79">
        <f>Итог!K25</f>
        <v>0</v>
      </c>
      <c r="G23" s="79">
        <f>Итог!L25</f>
        <v>0</v>
      </c>
      <c r="H23" s="84">
        <f t="shared" si="1"/>
        <v>0</v>
      </c>
      <c r="I23" s="85">
        <v>5</v>
      </c>
    </row>
    <row r="24" spans="1:9" x14ac:dyDescent="0.25">
      <c r="A24" s="22">
        <v>23</v>
      </c>
      <c r="B24" s="86" t="s">
        <v>521</v>
      </c>
      <c r="C24" s="76">
        <f>Итог!M26</f>
        <v>1</v>
      </c>
      <c r="D24" s="77">
        <f>Итог!N26</f>
        <v>0</v>
      </c>
      <c r="E24" s="83">
        <f t="shared" si="0"/>
        <v>0</v>
      </c>
      <c r="F24" s="79">
        <f>Итог!K26</f>
        <v>1</v>
      </c>
      <c r="G24" s="79">
        <f>Итог!L26</f>
        <v>0</v>
      </c>
      <c r="H24" s="84">
        <f t="shared" si="1"/>
        <v>0</v>
      </c>
      <c r="I24" s="85">
        <v>5</v>
      </c>
    </row>
    <row r="25" spans="1:9" x14ac:dyDescent="0.25">
      <c r="A25" s="22">
        <v>24</v>
      </c>
      <c r="B25" s="86" t="s">
        <v>522</v>
      </c>
      <c r="C25" s="76">
        <f>Итог!M27</f>
        <v>0</v>
      </c>
      <c r="D25" s="77">
        <f>Итог!N27</f>
        <v>0</v>
      </c>
      <c r="E25" s="83">
        <f t="shared" si="0"/>
        <v>0</v>
      </c>
      <c r="F25" s="79">
        <f>Итог!K27</f>
        <v>0</v>
      </c>
      <c r="G25" s="79">
        <f>Итог!L27</f>
        <v>0</v>
      </c>
      <c r="H25" s="84">
        <f t="shared" si="1"/>
        <v>0</v>
      </c>
      <c r="I25" s="85">
        <v>5</v>
      </c>
    </row>
    <row r="26" spans="1:9" x14ac:dyDescent="0.25">
      <c r="A26" s="22">
        <v>25</v>
      </c>
      <c r="B26" s="86" t="s">
        <v>523</v>
      </c>
      <c r="C26" s="76">
        <f>Итог!M28</f>
        <v>1</v>
      </c>
      <c r="D26" s="77">
        <f>Итог!N28</f>
        <v>0</v>
      </c>
      <c r="E26" s="83">
        <f t="shared" si="0"/>
        <v>0</v>
      </c>
      <c r="F26" s="79">
        <f>Итог!K28</f>
        <v>1</v>
      </c>
      <c r="G26" s="79">
        <f>Итог!L28</f>
        <v>0</v>
      </c>
      <c r="H26" s="84">
        <f t="shared" si="1"/>
        <v>0</v>
      </c>
      <c r="I26" s="85">
        <v>5</v>
      </c>
    </row>
    <row r="27" spans="1:9" x14ac:dyDescent="0.25">
      <c r="A27" s="22">
        <v>26</v>
      </c>
      <c r="B27" s="86" t="s">
        <v>524</v>
      </c>
      <c r="C27" s="76">
        <f>Итог!M29</f>
        <v>0</v>
      </c>
      <c r="D27" s="77">
        <f>Итог!N29</f>
        <v>0</v>
      </c>
      <c r="E27" s="83">
        <f t="shared" si="0"/>
        <v>0</v>
      </c>
      <c r="F27" s="79">
        <f>Итог!K29</f>
        <v>0</v>
      </c>
      <c r="G27" s="79">
        <f>Итог!L29</f>
        <v>0</v>
      </c>
      <c r="H27" s="84">
        <f t="shared" si="1"/>
        <v>0</v>
      </c>
      <c r="I27" s="85">
        <v>5</v>
      </c>
    </row>
    <row r="28" spans="1:9" ht="15.75" thickBot="1" x14ac:dyDescent="0.3">
      <c r="A28" s="87">
        <v>27</v>
      </c>
      <c r="B28" s="88" t="s">
        <v>35</v>
      </c>
      <c r="C28" s="76">
        <f>Итог!M30</f>
        <v>7</v>
      </c>
      <c r="D28" s="77">
        <f>Итог!N30</f>
        <v>0</v>
      </c>
      <c r="E28" s="89">
        <f t="shared" si="0"/>
        <v>0</v>
      </c>
      <c r="F28" s="79">
        <f>Итог!K30</f>
        <v>12</v>
      </c>
      <c r="G28" s="79">
        <f>Итог!L30</f>
        <v>0</v>
      </c>
      <c r="H28" s="90">
        <f t="shared" si="1"/>
        <v>0</v>
      </c>
      <c r="I28" s="91">
        <v>5</v>
      </c>
    </row>
    <row r="29" spans="1:9" ht="15.75" thickBot="1" x14ac:dyDescent="0.3">
      <c r="A29" s="132" t="s">
        <v>525</v>
      </c>
      <c r="B29" s="133"/>
      <c r="C29" s="92">
        <f>SUM(C2:C28)</f>
        <v>580</v>
      </c>
      <c r="D29" s="93">
        <f t="shared" ref="D29:G29" si="2">SUM(D2:D28)</f>
        <v>5</v>
      </c>
      <c r="E29" s="94">
        <f>IFERROR(D29/C29,0)</f>
        <v>8.6206896551724137E-3</v>
      </c>
      <c r="F29" s="95">
        <f t="shared" si="2"/>
        <v>629</v>
      </c>
      <c r="G29" s="95">
        <f t="shared" si="2"/>
        <v>8</v>
      </c>
      <c r="H29" s="96">
        <f>IFERROR(G29/F29,0)</f>
        <v>1.2718600953895072E-2</v>
      </c>
      <c r="I29" s="97"/>
    </row>
    <row r="32" spans="1:9" ht="31.5" customHeight="1" x14ac:dyDescent="0.25">
      <c r="A32" s="131" t="s">
        <v>532</v>
      </c>
      <c r="B32" s="131"/>
      <c r="C32" s="98" t="s">
        <v>531</v>
      </c>
    </row>
    <row r="33" spans="1:11" ht="18.75" customHeight="1" x14ac:dyDescent="0.25">
      <c r="A33" s="131" t="s">
        <v>533</v>
      </c>
      <c r="B33" s="131"/>
      <c r="C33" s="98">
        <v>5</v>
      </c>
    </row>
    <row r="34" spans="1:11" ht="21" customHeight="1" x14ac:dyDescent="0.25">
      <c r="A34" s="131" t="s">
        <v>534</v>
      </c>
      <c r="B34" s="131"/>
      <c r="C34" s="98">
        <v>4</v>
      </c>
    </row>
    <row r="35" spans="1:11" ht="15.75" x14ac:dyDescent="0.25">
      <c r="A35" s="131" t="s">
        <v>535</v>
      </c>
      <c r="B35" s="131"/>
      <c r="C35" s="98">
        <v>3</v>
      </c>
      <c r="J35" s="99"/>
      <c r="K35" s="99"/>
    </row>
    <row r="36" spans="1:11" ht="20.25" customHeight="1" x14ac:dyDescent="0.25">
      <c r="A36" s="131" t="s">
        <v>536</v>
      </c>
      <c r="B36" s="131"/>
      <c r="C36" s="98">
        <v>2</v>
      </c>
      <c r="J36" s="100"/>
      <c r="K36" s="99"/>
    </row>
    <row r="37" spans="1:11" ht="22.5" customHeight="1" x14ac:dyDescent="0.25">
      <c r="A37" s="131" t="s">
        <v>537</v>
      </c>
      <c r="B37" s="131"/>
      <c r="C37" s="98">
        <v>1</v>
      </c>
      <c r="J37" s="100"/>
      <c r="K37" s="99"/>
    </row>
    <row r="38" spans="1:11" ht="15.75" x14ac:dyDescent="0.25">
      <c r="J38" s="100"/>
      <c r="K38" s="99"/>
    </row>
    <row r="39" spans="1:11" ht="15.75" x14ac:dyDescent="0.25">
      <c r="J39" s="100"/>
      <c r="K39" s="99"/>
    </row>
    <row r="40" spans="1:11" ht="15.75" x14ac:dyDescent="0.25">
      <c r="J40" s="100"/>
      <c r="K40" s="99"/>
    </row>
    <row r="41" spans="1:11" x14ac:dyDescent="0.25">
      <c r="J41" s="101"/>
      <c r="K41" s="101"/>
    </row>
  </sheetData>
  <mergeCells count="7">
    <mergeCell ref="A37:B37"/>
    <mergeCell ref="A29:B29"/>
    <mergeCell ref="A32:B32"/>
    <mergeCell ref="A33:B33"/>
    <mergeCell ref="A34:B34"/>
    <mergeCell ref="A35:B35"/>
    <mergeCell ref="A36:B3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96"/>
  <sheetViews>
    <sheetView workbookViewId="0">
      <selection activeCell="E61" sqref="E61"/>
    </sheetView>
  </sheetViews>
  <sheetFormatPr defaultRowHeight="15" x14ac:dyDescent="0.25"/>
  <cols>
    <col min="1" max="1" width="13.28515625" customWidth="1"/>
    <col min="3" max="3" width="20.85546875" customWidth="1"/>
    <col min="4" max="4" width="16.28515625" customWidth="1"/>
    <col min="5" max="5" width="29" customWidth="1"/>
    <col min="6" max="6" width="16.5703125" customWidth="1"/>
    <col min="7" max="7" width="16.28515625" customWidth="1"/>
    <col min="8" max="8" width="19.140625" customWidth="1"/>
    <col min="9" max="9" width="25.42578125" customWidth="1"/>
    <col min="10" max="10" width="16.140625" customWidth="1"/>
    <col min="11" max="11" width="16.42578125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idden="1" x14ac:dyDescent="0.25">
      <c r="A2" s="1" t="s">
        <v>17</v>
      </c>
      <c r="B2" s="1"/>
      <c r="C2" s="1" t="s">
        <v>18</v>
      </c>
      <c r="D2" s="1" t="s">
        <v>19</v>
      </c>
      <c r="E2" s="1" t="s">
        <v>20</v>
      </c>
      <c r="F2" s="1" t="s">
        <v>21</v>
      </c>
      <c r="G2" s="1" t="s">
        <v>22</v>
      </c>
      <c r="H2" s="1" t="s">
        <v>23</v>
      </c>
      <c r="I2" s="1" t="s">
        <v>24</v>
      </c>
      <c r="J2" s="1" t="s">
        <v>25</v>
      </c>
      <c r="K2" s="1" t="s">
        <v>26</v>
      </c>
    </row>
    <row r="3" spans="1:11" hidden="1" x14ac:dyDescent="0.25">
      <c r="A3" s="1" t="s">
        <v>27</v>
      </c>
      <c r="B3" s="1"/>
      <c r="C3" s="1" t="s">
        <v>28</v>
      </c>
      <c r="D3" s="1" t="s">
        <v>19</v>
      </c>
      <c r="E3" s="1" t="s">
        <v>20</v>
      </c>
      <c r="F3" s="1" t="s">
        <v>21</v>
      </c>
      <c r="G3" s="1" t="s">
        <v>22</v>
      </c>
      <c r="H3" s="1" t="s">
        <v>23</v>
      </c>
      <c r="I3" s="1" t="s">
        <v>29</v>
      </c>
      <c r="J3" s="1" t="s">
        <v>30</v>
      </c>
      <c r="K3" s="1" t="s">
        <v>26</v>
      </c>
    </row>
    <row r="4" spans="1:11" hidden="1" x14ac:dyDescent="0.25">
      <c r="A4" s="1" t="s">
        <v>31</v>
      </c>
      <c r="B4" s="1" t="s">
        <v>32</v>
      </c>
      <c r="C4" s="1" t="s">
        <v>33</v>
      </c>
      <c r="D4" s="1" t="s">
        <v>34</v>
      </c>
      <c r="E4" s="1" t="s">
        <v>35</v>
      </c>
      <c r="F4" s="1" t="s">
        <v>36</v>
      </c>
      <c r="G4" s="1" t="s">
        <v>37</v>
      </c>
      <c r="H4" s="1" t="s">
        <v>38</v>
      </c>
      <c r="I4" s="1" t="s">
        <v>39</v>
      </c>
      <c r="J4" s="1" t="s">
        <v>40</v>
      </c>
      <c r="K4" s="1" t="s">
        <v>41</v>
      </c>
    </row>
    <row r="5" spans="1:11" hidden="1" x14ac:dyDescent="0.25">
      <c r="A5" s="1" t="s">
        <v>42</v>
      </c>
      <c r="B5" s="1" t="s">
        <v>43</v>
      </c>
      <c r="C5" s="1" t="s">
        <v>18</v>
      </c>
      <c r="D5" s="1" t="s">
        <v>44</v>
      </c>
      <c r="E5" s="1" t="s">
        <v>45</v>
      </c>
      <c r="F5" s="1" t="s">
        <v>46</v>
      </c>
      <c r="G5" s="1" t="s">
        <v>37</v>
      </c>
      <c r="H5" s="1" t="s">
        <v>47</v>
      </c>
      <c r="I5" s="1" t="s">
        <v>48</v>
      </c>
      <c r="J5" s="1" t="s">
        <v>49</v>
      </c>
      <c r="K5" s="1" t="s">
        <v>50</v>
      </c>
    </row>
    <row r="6" spans="1:11" hidden="1" x14ac:dyDescent="0.25">
      <c r="A6" s="1" t="s">
        <v>51</v>
      </c>
      <c r="B6" s="1" t="s">
        <v>52</v>
      </c>
      <c r="C6" s="1" t="s">
        <v>33</v>
      </c>
      <c r="D6" s="1" t="s">
        <v>53</v>
      </c>
      <c r="E6" s="1" t="s">
        <v>54</v>
      </c>
      <c r="F6" s="1" t="s">
        <v>55</v>
      </c>
      <c r="G6" s="1" t="s">
        <v>37</v>
      </c>
      <c r="H6" s="1" t="s">
        <v>56</v>
      </c>
      <c r="I6" s="1" t="s">
        <v>57</v>
      </c>
      <c r="J6" s="1" t="s">
        <v>58</v>
      </c>
      <c r="K6" s="1" t="s">
        <v>59</v>
      </c>
    </row>
    <row r="7" spans="1:11" hidden="1" x14ac:dyDescent="0.25">
      <c r="A7" s="1" t="s">
        <v>61</v>
      </c>
      <c r="B7" s="1" t="s">
        <v>62</v>
      </c>
      <c r="C7" s="1" t="s">
        <v>33</v>
      </c>
      <c r="D7" s="1" t="s">
        <v>63</v>
      </c>
      <c r="E7" s="1" t="s">
        <v>64</v>
      </c>
      <c r="F7" s="1" t="s">
        <v>65</v>
      </c>
      <c r="G7" s="1" t="s">
        <v>37</v>
      </c>
      <c r="H7" s="1" t="s">
        <v>66</v>
      </c>
      <c r="I7" s="1" t="s">
        <v>67</v>
      </c>
      <c r="J7" s="1" t="s">
        <v>68</v>
      </c>
      <c r="K7" s="1" t="s">
        <v>69</v>
      </c>
    </row>
    <row r="8" spans="1:11" hidden="1" x14ac:dyDescent="0.25">
      <c r="A8" s="1" t="s">
        <v>70</v>
      </c>
      <c r="B8" s="1" t="s">
        <v>71</v>
      </c>
      <c r="C8" s="1" t="s">
        <v>33</v>
      </c>
      <c r="D8" s="1" t="s">
        <v>72</v>
      </c>
      <c r="E8" s="1" t="s">
        <v>73</v>
      </c>
      <c r="F8" s="1" t="s">
        <v>74</v>
      </c>
      <c r="G8" s="1" t="s">
        <v>75</v>
      </c>
      <c r="H8" s="1" t="s">
        <v>76</v>
      </c>
      <c r="I8" s="1"/>
      <c r="J8" s="1" t="s">
        <v>77</v>
      </c>
      <c r="K8" s="1" t="s">
        <v>78</v>
      </c>
    </row>
    <row r="9" spans="1:11" hidden="1" x14ac:dyDescent="0.25">
      <c r="A9" s="1" t="s">
        <v>79</v>
      </c>
      <c r="B9" s="1"/>
      <c r="C9" s="1" t="s">
        <v>18</v>
      </c>
      <c r="D9" s="1" t="s">
        <v>63</v>
      </c>
      <c r="E9" s="1" t="s">
        <v>64</v>
      </c>
      <c r="F9" s="1" t="s">
        <v>65</v>
      </c>
      <c r="G9" s="1" t="s">
        <v>22</v>
      </c>
      <c r="H9" s="1" t="s">
        <v>80</v>
      </c>
      <c r="I9" s="1" t="s">
        <v>81</v>
      </c>
      <c r="J9" s="1" t="s">
        <v>82</v>
      </c>
      <c r="K9" s="1" t="s">
        <v>69</v>
      </c>
    </row>
    <row r="10" spans="1:11" hidden="1" x14ac:dyDescent="0.25">
      <c r="A10" s="1" t="s">
        <v>83</v>
      </c>
      <c r="B10" s="1"/>
      <c r="C10" s="1" t="s">
        <v>18</v>
      </c>
      <c r="D10" s="1" t="s">
        <v>84</v>
      </c>
      <c r="E10" s="1" t="s">
        <v>54</v>
      </c>
      <c r="F10" s="1" t="s">
        <v>85</v>
      </c>
      <c r="G10" s="1" t="s">
        <v>22</v>
      </c>
      <c r="H10" s="1" t="s">
        <v>86</v>
      </c>
      <c r="I10" s="1" t="s">
        <v>87</v>
      </c>
      <c r="J10" s="1" t="s">
        <v>88</v>
      </c>
      <c r="K10" s="1" t="s">
        <v>59</v>
      </c>
    </row>
    <row r="11" spans="1:11" hidden="1" x14ac:dyDescent="0.25">
      <c r="A11" s="1" t="s">
        <v>89</v>
      </c>
      <c r="B11" s="1"/>
      <c r="C11" s="1" t="s">
        <v>28</v>
      </c>
      <c r="D11" s="1" t="s">
        <v>90</v>
      </c>
      <c r="E11" s="1" t="s">
        <v>91</v>
      </c>
      <c r="F11" s="1" t="s">
        <v>92</v>
      </c>
      <c r="G11" s="1" t="s">
        <v>22</v>
      </c>
      <c r="H11" s="1" t="s">
        <v>93</v>
      </c>
      <c r="I11" s="1" t="s">
        <v>94</v>
      </c>
      <c r="J11" s="1" t="s">
        <v>95</v>
      </c>
      <c r="K11" s="1" t="s">
        <v>96</v>
      </c>
    </row>
    <row r="12" spans="1:11" hidden="1" x14ac:dyDescent="0.25">
      <c r="A12" s="1" t="s">
        <v>97</v>
      </c>
      <c r="B12" s="1"/>
      <c r="C12" s="1" t="s">
        <v>18</v>
      </c>
      <c r="D12" s="1" t="s">
        <v>98</v>
      </c>
      <c r="E12" s="1" t="s">
        <v>99</v>
      </c>
      <c r="F12" s="1" t="s">
        <v>100</v>
      </c>
      <c r="G12" s="1" t="s">
        <v>22</v>
      </c>
      <c r="H12" s="1" t="s">
        <v>101</v>
      </c>
      <c r="I12" s="1" t="s">
        <v>102</v>
      </c>
      <c r="J12" s="1" t="s">
        <v>103</v>
      </c>
      <c r="K12" s="1" t="s">
        <v>104</v>
      </c>
    </row>
    <row r="13" spans="1:11" hidden="1" x14ac:dyDescent="0.25">
      <c r="A13" s="1" t="s">
        <v>105</v>
      </c>
      <c r="B13" s="1" t="s">
        <v>106</v>
      </c>
      <c r="C13" s="1" t="s">
        <v>107</v>
      </c>
      <c r="D13" s="1" t="s">
        <v>11</v>
      </c>
      <c r="E13" s="1" t="s">
        <v>12</v>
      </c>
      <c r="F13" s="1" t="s">
        <v>13</v>
      </c>
      <c r="G13" s="1" t="s">
        <v>37</v>
      </c>
      <c r="H13" s="1" t="s">
        <v>108</v>
      </c>
      <c r="I13" s="1" t="s">
        <v>109</v>
      </c>
      <c r="J13" s="1" t="s">
        <v>110</v>
      </c>
      <c r="K13" s="1" t="s">
        <v>111</v>
      </c>
    </row>
    <row r="14" spans="1:11" hidden="1" x14ac:dyDescent="0.25">
      <c r="A14" s="1" t="s">
        <v>112</v>
      </c>
      <c r="B14" s="1" t="s">
        <v>113</v>
      </c>
      <c r="C14" s="1" t="s">
        <v>18</v>
      </c>
      <c r="D14" s="1" t="s">
        <v>114</v>
      </c>
      <c r="E14" s="1" t="s">
        <v>115</v>
      </c>
      <c r="F14" s="1" t="s">
        <v>116</v>
      </c>
      <c r="G14" s="1" t="s">
        <v>37</v>
      </c>
      <c r="H14" s="1" t="s">
        <v>117</v>
      </c>
      <c r="I14" s="1" t="s">
        <v>118</v>
      </c>
      <c r="J14" s="1" t="s">
        <v>119</v>
      </c>
      <c r="K14" s="1" t="s">
        <v>120</v>
      </c>
    </row>
    <row r="15" spans="1:11" hidden="1" x14ac:dyDescent="0.25">
      <c r="A15" s="1" t="s">
        <v>121</v>
      </c>
      <c r="B15" s="1"/>
      <c r="C15" s="1" t="s">
        <v>28</v>
      </c>
      <c r="D15" s="1" t="s">
        <v>122</v>
      </c>
      <c r="E15" s="1" t="s">
        <v>123</v>
      </c>
      <c r="F15" s="1" t="s">
        <v>124</v>
      </c>
      <c r="G15" s="1" t="s">
        <v>22</v>
      </c>
      <c r="H15" s="1"/>
      <c r="I15" s="1"/>
      <c r="J15" s="1" t="s">
        <v>125</v>
      </c>
      <c r="K15" s="1"/>
    </row>
    <row r="16" spans="1:11" hidden="1" x14ac:dyDescent="0.25">
      <c r="A16" s="1" t="s">
        <v>126</v>
      </c>
      <c r="B16" s="1"/>
      <c r="C16" s="1" t="s">
        <v>28</v>
      </c>
      <c r="D16" s="1" t="s">
        <v>84</v>
      </c>
      <c r="E16" s="1" t="s">
        <v>54</v>
      </c>
      <c r="F16" s="1" t="s">
        <v>85</v>
      </c>
      <c r="G16" s="1" t="s">
        <v>22</v>
      </c>
      <c r="H16" s="1" t="s">
        <v>127</v>
      </c>
      <c r="I16" s="1" t="s">
        <v>128</v>
      </c>
      <c r="J16" s="1" t="s">
        <v>129</v>
      </c>
      <c r="K16" s="1" t="s">
        <v>130</v>
      </c>
    </row>
    <row r="17" spans="1:11" hidden="1" x14ac:dyDescent="0.25">
      <c r="A17" s="1" t="s">
        <v>131</v>
      </c>
      <c r="B17" s="1"/>
      <c r="C17" s="1" t="s">
        <v>18</v>
      </c>
      <c r="D17" s="1" t="s">
        <v>84</v>
      </c>
      <c r="E17" s="1" t="s">
        <v>54</v>
      </c>
      <c r="F17" s="1" t="s">
        <v>85</v>
      </c>
      <c r="G17" s="1" t="s">
        <v>22</v>
      </c>
      <c r="H17" s="1" t="s">
        <v>132</v>
      </c>
      <c r="I17" s="1" t="s">
        <v>133</v>
      </c>
      <c r="J17" s="1" t="s">
        <v>134</v>
      </c>
      <c r="K17" s="1" t="s">
        <v>59</v>
      </c>
    </row>
    <row r="18" spans="1:11" hidden="1" x14ac:dyDescent="0.25">
      <c r="A18" s="1" t="s">
        <v>135</v>
      </c>
      <c r="B18" s="1"/>
      <c r="C18" s="1" t="s">
        <v>18</v>
      </c>
      <c r="D18" s="1" t="s">
        <v>63</v>
      </c>
      <c r="E18" s="1" t="s">
        <v>64</v>
      </c>
      <c r="F18" s="1" t="s">
        <v>65</v>
      </c>
      <c r="G18" s="1" t="s">
        <v>22</v>
      </c>
      <c r="H18" s="1" t="s">
        <v>136</v>
      </c>
      <c r="I18" s="1" t="s">
        <v>137</v>
      </c>
      <c r="J18" s="1" t="s">
        <v>138</v>
      </c>
      <c r="K18" s="1" t="s">
        <v>69</v>
      </c>
    </row>
    <row r="19" spans="1:11" hidden="1" x14ac:dyDescent="0.25">
      <c r="A19" s="1" t="s">
        <v>139</v>
      </c>
      <c r="B19" s="1" t="s">
        <v>140</v>
      </c>
      <c r="C19" s="1" t="s">
        <v>18</v>
      </c>
      <c r="D19" s="1" t="s">
        <v>14</v>
      </c>
      <c r="E19" s="1" t="s">
        <v>15</v>
      </c>
      <c r="F19" s="1" t="s">
        <v>16</v>
      </c>
      <c r="G19" s="1" t="s">
        <v>37</v>
      </c>
      <c r="H19" s="1" t="s">
        <v>141</v>
      </c>
      <c r="I19" s="1" t="s">
        <v>142</v>
      </c>
      <c r="J19" s="1" t="s">
        <v>143</v>
      </c>
      <c r="K19" s="1" t="s">
        <v>144</v>
      </c>
    </row>
    <row r="20" spans="1:11" hidden="1" x14ac:dyDescent="0.25">
      <c r="A20" s="1" t="s">
        <v>145</v>
      </c>
      <c r="B20" s="1" t="s">
        <v>140</v>
      </c>
      <c r="C20" s="1" t="s">
        <v>18</v>
      </c>
      <c r="D20" s="1" t="s">
        <v>14</v>
      </c>
      <c r="E20" s="1" t="s">
        <v>15</v>
      </c>
      <c r="F20" s="1" t="s">
        <v>16</v>
      </c>
      <c r="G20" s="1" t="s">
        <v>37</v>
      </c>
      <c r="H20" s="1" t="s">
        <v>141</v>
      </c>
      <c r="I20" s="1" t="s">
        <v>146</v>
      </c>
      <c r="J20" s="1" t="s">
        <v>147</v>
      </c>
      <c r="K20" s="1" t="s">
        <v>144</v>
      </c>
    </row>
    <row r="21" spans="1:11" hidden="1" x14ac:dyDescent="0.25">
      <c r="A21" s="1" t="s">
        <v>148</v>
      </c>
      <c r="B21" s="1" t="s">
        <v>149</v>
      </c>
      <c r="C21" s="1" t="s">
        <v>33</v>
      </c>
      <c r="D21" s="1" t="s">
        <v>11</v>
      </c>
      <c r="E21" s="1" t="s">
        <v>12</v>
      </c>
      <c r="F21" s="1" t="s">
        <v>13</v>
      </c>
      <c r="G21" s="1" t="s">
        <v>37</v>
      </c>
      <c r="H21" s="1" t="s">
        <v>150</v>
      </c>
      <c r="I21" s="1" t="s">
        <v>151</v>
      </c>
      <c r="J21" s="1" t="s">
        <v>152</v>
      </c>
      <c r="K21" s="1" t="s">
        <v>153</v>
      </c>
    </row>
    <row r="22" spans="1:11" hidden="1" x14ac:dyDescent="0.25">
      <c r="A22" s="1" t="s">
        <v>154</v>
      </c>
      <c r="B22" s="1" t="s">
        <v>155</v>
      </c>
      <c r="C22" s="1" t="s">
        <v>18</v>
      </c>
      <c r="D22" s="1" t="s">
        <v>84</v>
      </c>
      <c r="E22" s="1" t="s">
        <v>54</v>
      </c>
      <c r="F22" s="1" t="s">
        <v>85</v>
      </c>
      <c r="G22" s="1" t="s">
        <v>37</v>
      </c>
      <c r="H22" s="1" t="s">
        <v>156</v>
      </c>
      <c r="I22" s="1" t="s">
        <v>157</v>
      </c>
      <c r="J22" s="1" t="s">
        <v>158</v>
      </c>
      <c r="K22" s="1" t="s">
        <v>59</v>
      </c>
    </row>
    <row r="23" spans="1:11" hidden="1" x14ac:dyDescent="0.25">
      <c r="A23" s="1" t="s">
        <v>159</v>
      </c>
      <c r="B23" s="1"/>
      <c r="C23" s="1" t="s">
        <v>18</v>
      </c>
      <c r="D23" s="1" t="s">
        <v>84</v>
      </c>
      <c r="E23" s="1" t="s">
        <v>54</v>
      </c>
      <c r="F23" s="1" t="s">
        <v>85</v>
      </c>
      <c r="G23" s="1" t="s">
        <v>22</v>
      </c>
      <c r="H23" s="1" t="s">
        <v>160</v>
      </c>
      <c r="I23" s="1" t="s">
        <v>161</v>
      </c>
      <c r="J23" s="1" t="s">
        <v>162</v>
      </c>
      <c r="K23" s="1" t="s">
        <v>59</v>
      </c>
    </row>
    <row r="24" spans="1:11" hidden="1" x14ac:dyDescent="0.25">
      <c r="A24" s="1" t="s">
        <v>163</v>
      </c>
      <c r="B24" s="1"/>
      <c r="C24" s="1" t="s">
        <v>18</v>
      </c>
      <c r="D24" s="1" t="s">
        <v>122</v>
      </c>
      <c r="E24" s="1" t="s">
        <v>123</v>
      </c>
      <c r="F24" s="1" t="s">
        <v>124</v>
      </c>
      <c r="G24" s="1" t="s">
        <v>22</v>
      </c>
      <c r="H24" s="1" t="s">
        <v>164</v>
      </c>
      <c r="I24" s="1" t="s">
        <v>165</v>
      </c>
      <c r="J24" s="1" t="s">
        <v>166</v>
      </c>
      <c r="K24" s="1" t="s">
        <v>167</v>
      </c>
    </row>
    <row r="25" spans="1:11" hidden="1" x14ac:dyDescent="0.25">
      <c r="A25" s="1" t="s">
        <v>168</v>
      </c>
      <c r="B25" s="1"/>
      <c r="C25" s="1" t="s">
        <v>18</v>
      </c>
      <c r="D25" s="1" t="s">
        <v>122</v>
      </c>
      <c r="E25" s="1" t="s">
        <v>123</v>
      </c>
      <c r="F25" s="1" t="s">
        <v>124</v>
      </c>
      <c r="G25" s="1" t="s">
        <v>22</v>
      </c>
      <c r="H25" s="1" t="s">
        <v>169</v>
      </c>
      <c r="I25" s="1" t="s">
        <v>170</v>
      </c>
      <c r="J25" s="1" t="s">
        <v>171</v>
      </c>
      <c r="K25" s="1" t="s">
        <v>167</v>
      </c>
    </row>
    <row r="26" spans="1:11" hidden="1" x14ac:dyDescent="0.25">
      <c r="A26" s="1" t="s">
        <v>172</v>
      </c>
      <c r="B26" s="1"/>
      <c r="C26" s="1" t="s">
        <v>18</v>
      </c>
      <c r="D26" s="1" t="s">
        <v>122</v>
      </c>
      <c r="E26" s="1" t="s">
        <v>123</v>
      </c>
      <c r="F26" s="1" t="s">
        <v>124</v>
      </c>
      <c r="G26" s="1" t="s">
        <v>22</v>
      </c>
      <c r="H26" s="1" t="s">
        <v>169</v>
      </c>
      <c r="I26" s="1" t="s">
        <v>173</v>
      </c>
      <c r="J26" s="1" t="s">
        <v>174</v>
      </c>
      <c r="K26" s="1" t="s">
        <v>167</v>
      </c>
    </row>
    <row r="27" spans="1:11" hidden="1" x14ac:dyDescent="0.25">
      <c r="A27" s="1" t="s">
        <v>175</v>
      </c>
      <c r="B27" s="1"/>
      <c r="C27" s="1" t="s">
        <v>18</v>
      </c>
      <c r="D27" s="1" t="s">
        <v>84</v>
      </c>
      <c r="E27" s="1" t="s">
        <v>54</v>
      </c>
      <c r="F27" s="1" t="s">
        <v>85</v>
      </c>
      <c r="G27" s="1" t="s">
        <v>22</v>
      </c>
      <c r="H27" s="1" t="s">
        <v>160</v>
      </c>
      <c r="I27" s="1" t="s">
        <v>176</v>
      </c>
      <c r="J27" s="1" t="s">
        <v>177</v>
      </c>
      <c r="K27" s="1" t="s">
        <v>59</v>
      </c>
    </row>
    <row r="28" spans="1:11" hidden="1" x14ac:dyDescent="0.25">
      <c r="A28" s="1" t="s">
        <v>178</v>
      </c>
      <c r="B28" s="1"/>
      <c r="C28" s="1" t="s">
        <v>18</v>
      </c>
      <c r="D28" s="1" t="s">
        <v>179</v>
      </c>
      <c r="E28" s="1" t="s">
        <v>15</v>
      </c>
      <c r="F28" s="1" t="s">
        <v>180</v>
      </c>
      <c r="G28" s="1" t="s">
        <v>22</v>
      </c>
      <c r="H28" s="1" t="s">
        <v>181</v>
      </c>
      <c r="I28" s="1" t="s">
        <v>182</v>
      </c>
      <c r="J28" s="1" t="s">
        <v>183</v>
      </c>
      <c r="K28" s="1" t="s">
        <v>144</v>
      </c>
    </row>
    <row r="29" spans="1:11" hidden="1" x14ac:dyDescent="0.25">
      <c r="A29" s="1" t="s">
        <v>184</v>
      </c>
      <c r="B29" s="1" t="s">
        <v>185</v>
      </c>
      <c r="C29" s="1" t="s">
        <v>33</v>
      </c>
      <c r="D29" s="1" t="s">
        <v>11</v>
      </c>
      <c r="E29" s="1" t="s">
        <v>12</v>
      </c>
      <c r="F29" s="1" t="s">
        <v>13</v>
      </c>
      <c r="G29" s="1" t="s">
        <v>37</v>
      </c>
      <c r="H29" s="1" t="s">
        <v>186</v>
      </c>
      <c r="I29" s="1" t="s">
        <v>187</v>
      </c>
      <c r="J29" s="1" t="s">
        <v>188</v>
      </c>
      <c r="K29" s="1" t="s">
        <v>153</v>
      </c>
    </row>
    <row r="30" spans="1:11" hidden="1" x14ac:dyDescent="0.25">
      <c r="A30" s="1" t="s">
        <v>189</v>
      </c>
      <c r="B30" s="1"/>
      <c r="C30" s="1" t="s">
        <v>28</v>
      </c>
      <c r="D30" s="50">
        <v>66254871</v>
      </c>
      <c r="E30" s="1"/>
      <c r="F30" s="1"/>
      <c r="G30" s="1" t="s">
        <v>22</v>
      </c>
      <c r="H30" s="1"/>
      <c r="I30" s="1"/>
      <c r="J30" s="1" t="s">
        <v>190</v>
      </c>
      <c r="K30" s="1"/>
    </row>
    <row r="31" spans="1:11" hidden="1" x14ac:dyDescent="0.25">
      <c r="A31" s="1" t="s">
        <v>191</v>
      </c>
      <c r="B31" s="1"/>
      <c r="C31" s="1" t="s">
        <v>18</v>
      </c>
      <c r="D31" s="1" t="s">
        <v>192</v>
      </c>
      <c r="E31" s="1" t="s">
        <v>193</v>
      </c>
      <c r="F31" s="1" t="s">
        <v>194</v>
      </c>
      <c r="G31" s="1" t="s">
        <v>22</v>
      </c>
      <c r="H31" s="1" t="s">
        <v>195</v>
      </c>
      <c r="I31" s="1" t="s">
        <v>196</v>
      </c>
      <c r="J31" s="1" t="s">
        <v>197</v>
      </c>
      <c r="K31" s="1" t="s">
        <v>198</v>
      </c>
    </row>
    <row r="32" spans="1:11" hidden="1" x14ac:dyDescent="0.25">
      <c r="A32" s="1" t="s">
        <v>199</v>
      </c>
      <c r="B32" s="1"/>
      <c r="C32" s="1" t="s">
        <v>28</v>
      </c>
      <c r="D32" s="1" t="s">
        <v>84</v>
      </c>
      <c r="E32" s="1" t="s">
        <v>54</v>
      </c>
      <c r="F32" s="1" t="s">
        <v>85</v>
      </c>
      <c r="G32" s="1" t="s">
        <v>22</v>
      </c>
      <c r="H32" s="1" t="s">
        <v>200</v>
      </c>
      <c r="I32" s="1" t="s">
        <v>201</v>
      </c>
      <c r="J32" s="1" t="s">
        <v>202</v>
      </c>
      <c r="K32" s="1" t="s">
        <v>130</v>
      </c>
    </row>
    <row r="33" spans="1:11" x14ac:dyDescent="0.25">
      <c r="A33" s="1" t="s">
        <v>203</v>
      </c>
      <c r="B33" s="1" t="s">
        <v>204</v>
      </c>
      <c r="C33" s="1" t="s">
        <v>107</v>
      </c>
      <c r="D33" s="1" t="s">
        <v>205</v>
      </c>
      <c r="E33" s="1" t="s">
        <v>54</v>
      </c>
      <c r="F33" s="1" t="s">
        <v>206</v>
      </c>
      <c r="G33" s="1" t="s">
        <v>37</v>
      </c>
      <c r="H33" s="1"/>
      <c r="I33" s="1"/>
      <c r="J33" s="1" t="s">
        <v>207</v>
      </c>
      <c r="K33" s="1"/>
    </row>
    <row r="34" spans="1:11" hidden="1" x14ac:dyDescent="0.25">
      <c r="A34" s="1" t="s">
        <v>208</v>
      </c>
      <c r="B34" s="1"/>
      <c r="C34" s="1" t="s">
        <v>28</v>
      </c>
      <c r="D34" s="1" t="s">
        <v>98</v>
      </c>
      <c r="E34" s="1" t="s">
        <v>99</v>
      </c>
      <c r="F34" s="1" t="s">
        <v>100</v>
      </c>
      <c r="G34" s="1" t="s">
        <v>22</v>
      </c>
      <c r="H34" s="1" t="s">
        <v>209</v>
      </c>
      <c r="I34" s="1" t="s">
        <v>210</v>
      </c>
      <c r="J34" s="1" t="s">
        <v>211</v>
      </c>
      <c r="K34" s="1" t="s">
        <v>104</v>
      </c>
    </row>
    <row r="35" spans="1:11" hidden="1" x14ac:dyDescent="0.25">
      <c r="A35" s="1" t="s">
        <v>212</v>
      </c>
      <c r="B35" s="1"/>
      <c r="C35" s="1" t="s">
        <v>28</v>
      </c>
      <c r="D35" s="1" t="s">
        <v>19</v>
      </c>
      <c r="E35" s="1" t="s">
        <v>20</v>
      </c>
      <c r="F35" s="1" t="s">
        <v>21</v>
      </c>
      <c r="G35" s="1" t="s">
        <v>22</v>
      </c>
      <c r="H35" s="1" t="s">
        <v>213</v>
      </c>
      <c r="I35" s="1" t="s">
        <v>214</v>
      </c>
      <c r="J35" s="1" t="s">
        <v>215</v>
      </c>
      <c r="K35" s="1" t="s">
        <v>26</v>
      </c>
    </row>
    <row r="36" spans="1:11" hidden="1" x14ac:dyDescent="0.25">
      <c r="A36" s="1" t="s">
        <v>216</v>
      </c>
      <c r="B36" s="1"/>
      <c r="C36" s="1" t="s">
        <v>18</v>
      </c>
      <c r="D36" s="1" t="s">
        <v>179</v>
      </c>
      <c r="E36" s="1" t="s">
        <v>15</v>
      </c>
      <c r="F36" s="1" t="s">
        <v>180</v>
      </c>
      <c r="G36" s="1" t="s">
        <v>22</v>
      </c>
      <c r="H36" s="1" t="s">
        <v>217</v>
      </c>
      <c r="I36" s="1" t="s">
        <v>218</v>
      </c>
      <c r="J36" s="1" t="s">
        <v>219</v>
      </c>
      <c r="K36" s="1" t="s">
        <v>144</v>
      </c>
    </row>
    <row r="37" spans="1:11" hidden="1" x14ac:dyDescent="0.25">
      <c r="A37" s="1" t="s">
        <v>220</v>
      </c>
      <c r="B37" s="1" t="s">
        <v>221</v>
      </c>
      <c r="C37" s="1" t="s">
        <v>107</v>
      </c>
      <c r="D37" s="1" t="s">
        <v>222</v>
      </c>
      <c r="E37" s="1" t="s">
        <v>60</v>
      </c>
      <c r="F37" s="1" t="s">
        <v>223</v>
      </c>
      <c r="G37" s="1" t="s">
        <v>37</v>
      </c>
      <c r="H37" s="1" t="s">
        <v>224</v>
      </c>
      <c r="I37" s="1" t="s">
        <v>225</v>
      </c>
      <c r="J37" s="1" t="s">
        <v>226</v>
      </c>
      <c r="K37" s="1" t="s">
        <v>227</v>
      </c>
    </row>
    <row r="38" spans="1:11" hidden="1" x14ac:dyDescent="0.25">
      <c r="A38" s="1" t="s">
        <v>228</v>
      </c>
      <c r="B38" s="1" t="s">
        <v>229</v>
      </c>
      <c r="C38" s="1" t="s">
        <v>33</v>
      </c>
      <c r="D38" s="1" t="s">
        <v>230</v>
      </c>
      <c r="E38" s="1" t="s">
        <v>231</v>
      </c>
      <c r="F38" s="1" t="s">
        <v>232</v>
      </c>
      <c r="G38" s="1" t="s">
        <v>37</v>
      </c>
      <c r="H38" s="1" t="s">
        <v>233</v>
      </c>
      <c r="I38" s="1" t="s">
        <v>234</v>
      </c>
      <c r="J38" s="1" t="s">
        <v>235</v>
      </c>
      <c r="K38" s="1" t="s">
        <v>236</v>
      </c>
    </row>
    <row r="39" spans="1:11" hidden="1" x14ac:dyDescent="0.25">
      <c r="A39" s="1" t="s">
        <v>237</v>
      </c>
      <c r="B39" s="1" t="s">
        <v>238</v>
      </c>
      <c r="C39" s="1" t="s">
        <v>18</v>
      </c>
      <c r="D39" s="1" t="s">
        <v>179</v>
      </c>
      <c r="E39" s="1" t="s">
        <v>15</v>
      </c>
      <c r="F39" s="1" t="s">
        <v>180</v>
      </c>
      <c r="G39" s="1" t="s">
        <v>37</v>
      </c>
      <c r="H39" s="1" t="s">
        <v>239</v>
      </c>
      <c r="I39" s="1" t="s">
        <v>240</v>
      </c>
      <c r="J39" s="1" t="s">
        <v>241</v>
      </c>
      <c r="K39" s="1" t="s">
        <v>144</v>
      </c>
    </row>
    <row r="40" spans="1:11" hidden="1" x14ac:dyDescent="0.25">
      <c r="A40" s="1" t="s">
        <v>242</v>
      </c>
      <c r="B40" s="1" t="s">
        <v>243</v>
      </c>
      <c r="C40" s="1" t="s">
        <v>107</v>
      </c>
      <c r="D40" s="1" t="s">
        <v>11</v>
      </c>
      <c r="E40" s="1" t="s">
        <v>12</v>
      </c>
      <c r="F40" s="1" t="s">
        <v>13</v>
      </c>
      <c r="G40" s="1" t="s">
        <v>37</v>
      </c>
      <c r="H40" s="1" t="s">
        <v>244</v>
      </c>
      <c r="I40" s="1" t="s">
        <v>245</v>
      </c>
      <c r="J40" s="1" t="s">
        <v>246</v>
      </c>
      <c r="K40" s="1" t="s">
        <v>111</v>
      </c>
    </row>
    <row r="41" spans="1:11" hidden="1" x14ac:dyDescent="0.25">
      <c r="A41" s="1" t="s">
        <v>247</v>
      </c>
      <c r="B41" s="1" t="s">
        <v>248</v>
      </c>
      <c r="C41" s="1" t="s">
        <v>107</v>
      </c>
      <c r="D41" s="1" t="s">
        <v>11</v>
      </c>
      <c r="E41" s="1" t="s">
        <v>12</v>
      </c>
      <c r="F41" s="1" t="s">
        <v>13</v>
      </c>
      <c r="G41" s="1" t="s">
        <v>37</v>
      </c>
      <c r="H41" s="1" t="s">
        <v>249</v>
      </c>
      <c r="I41" s="1" t="s">
        <v>250</v>
      </c>
      <c r="J41" s="1" t="s">
        <v>251</v>
      </c>
      <c r="K41" s="1" t="s">
        <v>111</v>
      </c>
    </row>
    <row r="42" spans="1:11" hidden="1" x14ac:dyDescent="0.25">
      <c r="A42" s="1" t="s">
        <v>252</v>
      </c>
      <c r="B42" s="1" t="s">
        <v>253</v>
      </c>
      <c r="C42" s="1" t="s">
        <v>107</v>
      </c>
      <c r="D42" s="1" t="s">
        <v>11</v>
      </c>
      <c r="E42" s="1" t="s">
        <v>12</v>
      </c>
      <c r="F42" s="1" t="s">
        <v>13</v>
      </c>
      <c r="G42" s="1" t="s">
        <v>37</v>
      </c>
      <c r="H42" s="1" t="s">
        <v>249</v>
      </c>
      <c r="I42" s="1" t="s">
        <v>254</v>
      </c>
      <c r="J42" s="1" t="s">
        <v>255</v>
      </c>
      <c r="K42" s="1" t="s">
        <v>111</v>
      </c>
    </row>
    <row r="43" spans="1:11" hidden="1" x14ac:dyDescent="0.25">
      <c r="A43" s="1" t="s">
        <v>256</v>
      </c>
      <c r="B43" s="1" t="s">
        <v>257</v>
      </c>
      <c r="C43" s="1" t="s">
        <v>18</v>
      </c>
      <c r="D43" s="1" t="s">
        <v>11</v>
      </c>
      <c r="E43" s="1" t="s">
        <v>12</v>
      </c>
      <c r="F43" s="1" t="s">
        <v>13</v>
      </c>
      <c r="G43" s="1" t="s">
        <v>37</v>
      </c>
      <c r="H43" s="1" t="s">
        <v>258</v>
      </c>
      <c r="I43" s="1" t="s">
        <v>259</v>
      </c>
      <c r="J43" s="1" t="s">
        <v>260</v>
      </c>
      <c r="K43" s="1" t="s">
        <v>153</v>
      </c>
    </row>
    <row r="44" spans="1:11" hidden="1" x14ac:dyDescent="0.25">
      <c r="A44" s="1" t="s">
        <v>261</v>
      </c>
      <c r="B44" s="1" t="s">
        <v>262</v>
      </c>
      <c r="C44" s="1" t="s">
        <v>18</v>
      </c>
      <c r="D44" s="1" t="s">
        <v>63</v>
      </c>
      <c r="E44" s="1" t="s">
        <v>64</v>
      </c>
      <c r="F44" s="1" t="s">
        <v>65</v>
      </c>
      <c r="G44" s="1" t="s">
        <v>37</v>
      </c>
      <c r="H44" s="1" t="s">
        <v>263</v>
      </c>
      <c r="I44" s="1" t="s">
        <v>264</v>
      </c>
      <c r="J44" s="1" t="s">
        <v>265</v>
      </c>
      <c r="K44" s="1" t="s">
        <v>69</v>
      </c>
    </row>
    <row r="45" spans="1:11" hidden="1" x14ac:dyDescent="0.25">
      <c r="A45" s="1" t="s">
        <v>266</v>
      </c>
      <c r="B45" s="1"/>
      <c r="C45" s="1" t="s">
        <v>28</v>
      </c>
      <c r="D45" s="1" t="s">
        <v>84</v>
      </c>
      <c r="E45" s="1" t="s">
        <v>54</v>
      </c>
      <c r="F45" s="1" t="s">
        <v>85</v>
      </c>
      <c r="G45" s="1" t="s">
        <v>22</v>
      </c>
      <c r="H45" s="1" t="s">
        <v>267</v>
      </c>
      <c r="I45" s="1" t="s">
        <v>268</v>
      </c>
      <c r="J45" s="1" t="s">
        <v>269</v>
      </c>
      <c r="K45" s="1" t="s">
        <v>130</v>
      </c>
    </row>
    <row r="46" spans="1:11" hidden="1" x14ac:dyDescent="0.25">
      <c r="A46" s="1" t="s">
        <v>270</v>
      </c>
      <c r="B46" s="1"/>
      <c r="C46" s="1" t="s">
        <v>18</v>
      </c>
      <c r="D46" s="1" t="s">
        <v>11</v>
      </c>
      <c r="E46" s="1" t="s">
        <v>12</v>
      </c>
      <c r="F46" s="1" t="s">
        <v>13</v>
      </c>
      <c r="G46" s="1" t="s">
        <v>22</v>
      </c>
      <c r="H46" s="1" t="s">
        <v>271</v>
      </c>
      <c r="I46" s="1" t="s">
        <v>272</v>
      </c>
      <c r="J46" s="1" t="s">
        <v>273</v>
      </c>
      <c r="K46" s="1" t="s">
        <v>153</v>
      </c>
    </row>
    <row r="47" spans="1:11" hidden="1" x14ac:dyDescent="0.25">
      <c r="A47" s="1" t="s">
        <v>274</v>
      </c>
      <c r="B47" s="1" t="s">
        <v>275</v>
      </c>
      <c r="C47" s="1" t="s">
        <v>33</v>
      </c>
      <c r="D47" s="1" t="s">
        <v>11</v>
      </c>
      <c r="E47" s="1" t="s">
        <v>12</v>
      </c>
      <c r="F47" s="1" t="s">
        <v>13</v>
      </c>
      <c r="G47" s="1" t="s">
        <v>37</v>
      </c>
      <c r="H47" s="1" t="s">
        <v>276</v>
      </c>
      <c r="I47" s="1" t="s">
        <v>277</v>
      </c>
      <c r="J47" s="1" t="s">
        <v>278</v>
      </c>
      <c r="K47" s="1" t="s">
        <v>153</v>
      </c>
    </row>
    <row r="48" spans="1:11" hidden="1" x14ac:dyDescent="0.25">
      <c r="A48" s="1" t="s">
        <v>279</v>
      </c>
      <c r="B48" s="1" t="s">
        <v>280</v>
      </c>
      <c r="C48" s="1" t="s">
        <v>33</v>
      </c>
      <c r="D48" s="1" t="s">
        <v>281</v>
      </c>
      <c r="E48" s="1" t="s">
        <v>282</v>
      </c>
      <c r="F48" s="1" t="s">
        <v>283</v>
      </c>
      <c r="G48" s="1" t="s">
        <v>37</v>
      </c>
      <c r="H48" s="1" t="s">
        <v>284</v>
      </c>
      <c r="I48" s="1" t="s">
        <v>285</v>
      </c>
      <c r="J48" s="1" t="s">
        <v>286</v>
      </c>
      <c r="K48" s="1" t="s">
        <v>287</v>
      </c>
    </row>
    <row r="49" spans="1:11" hidden="1" x14ac:dyDescent="0.25">
      <c r="A49" s="1" t="s">
        <v>288</v>
      </c>
      <c r="B49" s="1"/>
      <c r="C49" s="1" t="s">
        <v>18</v>
      </c>
      <c r="D49" s="1" t="s">
        <v>289</v>
      </c>
      <c r="E49" s="1" t="s">
        <v>35</v>
      </c>
      <c r="F49" s="1" t="s">
        <v>290</v>
      </c>
      <c r="G49" s="1" t="s">
        <v>22</v>
      </c>
      <c r="H49" s="1" t="s">
        <v>291</v>
      </c>
      <c r="I49" s="1" t="s">
        <v>292</v>
      </c>
      <c r="J49" s="1" t="s">
        <v>293</v>
      </c>
      <c r="K49" s="1" t="s">
        <v>41</v>
      </c>
    </row>
    <row r="50" spans="1:11" hidden="1" x14ac:dyDescent="0.25">
      <c r="A50" s="1" t="s">
        <v>294</v>
      </c>
      <c r="B50" s="1" t="s">
        <v>295</v>
      </c>
      <c r="C50" s="1" t="s">
        <v>33</v>
      </c>
      <c r="D50" s="1" t="s">
        <v>281</v>
      </c>
      <c r="E50" s="1" t="s">
        <v>282</v>
      </c>
      <c r="F50" s="1" t="s">
        <v>283</v>
      </c>
      <c r="G50" s="1" t="s">
        <v>37</v>
      </c>
      <c r="H50" s="1" t="s">
        <v>296</v>
      </c>
      <c r="I50" s="1" t="s">
        <v>297</v>
      </c>
      <c r="J50" s="1" t="s">
        <v>298</v>
      </c>
      <c r="K50" s="1" t="s">
        <v>287</v>
      </c>
    </row>
    <row r="51" spans="1:11" hidden="1" x14ac:dyDescent="0.25">
      <c r="A51" s="1" t="s">
        <v>299</v>
      </c>
      <c r="B51" s="1" t="s">
        <v>300</v>
      </c>
      <c r="C51" s="1" t="s">
        <v>33</v>
      </c>
      <c r="D51" s="1" t="s">
        <v>84</v>
      </c>
      <c r="E51" s="1" t="s">
        <v>54</v>
      </c>
      <c r="F51" s="1" t="s">
        <v>85</v>
      </c>
      <c r="G51" s="1" t="s">
        <v>37</v>
      </c>
      <c r="H51" s="1" t="s">
        <v>301</v>
      </c>
      <c r="I51" s="1" t="s">
        <v>302</v>
      </c>
      <c r="J51" s="1" t="s">
        <v>303</v>
      </c>
      <c r="K51" s="1" t="s">
        <v>59</v>
      </c>
    </row>
    <row r="52" spans="1:11" hidden="1" x14ac:dyDescent="0.25">
      <c r="A52" s="1" t="s">
        <v>304</v>
      </c>
      <c r="B52" s="1" t="s">
        <v>305</v>
      </c>
      <c r="C52" s="1" t="s">
        <v>33</v>
      </c>
      <c r="D52" s="1" t="s">
        <v>84</v>
      </c>
      <c r="E52" s="1" t="s">
        <v>54</v>
      </c>
      <c r="F52" s="1" t="s">
        <v>85</v>
      </c>
      <c r="G52" s="1" t="s">
        <v>37</v>
      </c>
      <c r="H52" s="1" t="s">
        <v>306</v>
      </c>
      <c r="I52" s="1" t="s">
        <v>307</v>
      </c>
      <c r="J52" s="1" t="s">
        <v>308</v>
      </c>
      <c r="K52" s="1" t="s">
        <v>59</v>
      </c>
    </row>
    <row r="53" spans="1:11" hidden="1" x14ac:dyDescent="0.25">
      <c r="A53" s="1" t="s">
        <v>309</v>
      </c>
      <c r="B53" s="1" t="s">
        <v>310</v>
      </c>
      <c r="C53" s="1" t="s">
        <v>33</v>
      </c>
      <c r="D53" s="1" t="s">
        <v>11</v>
      </c>
      <c r="E53" s="1" t="s">
        <v>12</v>
      </c>
      <c r="F53" s="1" t="s">
        <v>13</v>
      </c>
      <c r="G53" s="1" t="s">
        <v>37</v>
      </c>
      <c r="H53" s="1" t="s">
        <v>311</v>
      </c>
      <c r="I53" s="1" t="s">
        <v>312</v>
      </c>
      <c r="J53" s="1" t="s">
        <v>313</v>
      </c>
      <c r="K53" s="1" t="s">
        <v>153</v>
      </c>
    </row>
    <row r="54" spans="1:11" hidden="1" x14ac:dyDescent="0.25">
      <c r="A54" s="1" t="s">
        <v>314</v>
      </c>
      <c r="B54" s="1" t="s">
        <v>315</v>
      </c>
      <c r="C54" s="1" t="s">
        <v>33</v>
      </c>
      <c r="D54" s="1" t="s">
        <v>63</v>
      </c>
      <c r="E54" s="1" t="s">
        <v>64</v>
      </c>
      <c r="F54" s="1" t="s">
        <v>65</v>
      </c>
      <c r="G54" s="1" t="s">
        <v>37</v>
      </c>
      <c r="H54" s="1" t="s">
        <v>316</v>
      </c>
      <c r="I54" s="1" t="s">
        <v>317</v>
      </c>
      <c r="J54" s="1" t="s">
        <v>318</v>
      </c>
      <c r="K54" s="1" t="s">
        <v>69</v>
      </c>
    </row>
    <row r="55" spans="1:11" hidden="1" x14ac:dyDescent="0.25">
      <c r="A55" s="1" t="s">
        <v>319</v>
      </c>
      <c r="B55" s="1"/>
      <c r="C55" s="1" t="s">
        <v>18</v>
      </c>
      <c r="D55" s="1" t="s">
        <v>84</v>
      </c>
      <c r="E55" s="1" t="s">
        <v>54</v>
      </c>
      <c r="F55" s="1" t="s">
        <v>85</v>
      </c>
      <c r="G55" s="1" t="s">
        <v>22</v>
      </c>
      <c r="H55" s="1" t="s">
        <v>320</v>
      </c>
      <c r="I55" s="1" t="s">
        <v>321</v>
      </c>
      <c r="J55" s="1" t="s">
        <v>322</v>
      </c>
      <c r="K55" s="1" t="s">
        <v>59</v>
      </c>
    </row>
    <row r="56" spans="1:11" hidden="1" x14ac:dyDescent="0.25">
      <c r="A56" s="1" t="s">
        <v>323</v>
      </c>
      <c r="B56" s="1"/>
      <c r="C56" s="1" t="s">
        <v>28</v>
      </c>
      <c r="D56" s="1" t="s">
        <v>84</v>
      </c>
      <c r="E56" s="1" t="s">
        <v>54</v>
      </c>
      <c r="F56" s="1" t="s">
        <v>85</v>
      </c>
      <c r="G56" s="1" t="s">
        <v>22</v>
      </c>
      <c r="H56" s="1" t="s">
        <v>324</v>
      </c>
      <c r="I56" s="1" t="s">
        <v>325</v>
      </c>
      <c r="J56" s="1" t="s">
        <v>326</v>
      </c>
      <c r="K56" s="1" t="s">
        <v>130</v>
      </c>
    </row>
    <row r="57" spans="1:11" hidden="1" x14ac:dyDescent="0.25">
      <c r="A57" s="1" t="s">
        <v>327</v>
      </c>
      <c r="B57" s="1" t="s">
        <v>328</v>
      </c>
      <c r="C57" s="1" t="s">
        <v>33</v>
      </c>
      <c r="D57" s="1" t="s">
        <v>329</v>
      </c>
      <c r="E57" s="1" t="s">
        <v>193</v>
      </c>
      <c r="F57" s="1" t="s">
        <v>330</v>
      </c>
      <c r="G57" s="1" t="s">
        <v>37</v>
      </c>
      <c r="H57" s="1" t="s">
        <v>331</v>
      </c>
      <c r="I57" s="1" t="s">
        <v>332</v>
      </c>
      <c r="J57" s="1" t="s">
        <v>333</v>
      </c>
      <c r="K57" s="1" t="s">
        <v>198</v>
      </c>
    </row>
    <row r="58" spans="1:11" hidden="1" x14ac:dyDescent="0.25">
      <c r="A58" s="1" t="s">
        <v>334</v>
      </c>
      <c r="B58" s="1" t="s">
        <v>335</v>
      </c>
      <c r="C58" s="1" t="s">
        <v>33</v>
      </c>
      <c r="D58" s="1" t="s">
        <v>336</v>
      </c>
      <c r="E58" s="1" t="s">
        <v>60</v>
      </c>
      <c r="F58" s="1" t="s">
        <v>337</v>
      </c>
      <c r="G58" s="1" t="s">
        <v>37</v>
      </c>
      <c r="H58" s="1" t="s">
        <v>338</v>
      </c>
      <c r="I58" s="1" t="s">
        <v>339</v>
      </c>
      <c r="J58" s="1" t="s">
        <v>340</v>
      </c>
      <c r="K58" s="1" t="s">
        <v>341</v>
      </c>
    </row>
    <row r="59" spans="1:11" x14ac:dyDescent="0.25">
      <c r="A59" s="1" t="s">
        <v>342</v>
      </c>
      <c r="B59" s="1" t="s">
        <v>343</v>
      </c>
      <c r="C59" s="1" t="s">
        <v>33</v>
      </c>
      <c r="D59" s="1" t="s">
        <v>344</v>
      </c>
      <c r="E59" s="1" t="s">
        <v>123</v>
      </c>
      <c r="F59" s="1" t="s">
        <v>345</v>
      </c>
      <c r="G59" s="1" t="s">
        <v>37</v>
      </c>
      <c r="H59" s="1"/>
      <c r="I59" s="1"/>
      <c r="J59" s="1" t="s">
        <v>346</v>
      </c>
      <c r="K59" s="1"/>
    </row>
    <row r="60" spans="1:11" hidden="1" x14ac:dyDescent="0.25">
      <c r="A60" s="1" t="s">
        <v>347</v>
      </c>
      <c r="B60" s="1"/>
      <c r="C60" s="1" t="s">
        <v>18</v>
      </c>
      <c r="D60" s="1" t="s">
        <v>84</v>
      </c>
      <c r="E60" s="1" t="s">
        <v>54</v>
      </c>
      <c r="F60" s="1" t="s">
        <v>85</v>
      </c>
      <c r="G60" s="1" t="s">
        <v>22</v>
      </c>
      <c r="H60" s="1" t="s">
        <v>348</v>
      </c>
      <c r="I60" s="1" t="s">
        <v>349</v>
      </c>
      <c r="J60" s="1" t="s">
        <v>350</v>
      </c>
      <c r="K60" s="1" t="s">
        <v>59</v>
      </c>
    </row>
    <row r="61" spans="1:11" x14ac:dyDescent="0.25">
      <c r="A61" s="1" t="s">
        <v>351</v>
      </c>
      <c r="B61" s="1" t="s">
        <v>352</v>
      </c>
      <c r="C61" s="1" t="s">
        <v>107</v>
      </c>
      <c r="D61" s="1" t="s">
        <v>72</v>
      </c>
      <c r="E61" s="1" t="s">
        <v>73</v>
      </c>
      <c r="F61" s="1" t="s">
        <v>74</v>
      </c>
      <c r="G61" s="1" t="s">
        <v>37</v>
      </c>
      <c r="H61" s="1"/>
      <c r="I61" s="1"/>
      <c r="J61" s="1" t="s">
        <v>353</v>
      </c>
      <c r="K61" s="1"/>
    </row>
    <row r="62" spans="1:11" hidden="1" x14ac:dyDescent="0.25">
      <c r="A62" s="1" t="s">
        <v>354</v>
      </c>
      <c r="B62" s="1"/>
      <c r="C62" s="1" t="s">
        <v>18</v>
      </c>
      <c r="D62" s="1" t="s">
        <v>289</v>
      </c>
      <c r="E62" s="1" t="s">
        <v>35</v>
      </c>
      <c r="F62" s="1" t="s">
        <v>290</v>
      </c>
      <c r="G62" s="1" t="s">
        <v>22</v>
      </c>
      <c r="H62" s="1" t="s">
        <v>355</v>
      </c>
      <c r="I62" s="1" t="s">
        <v>356</v>
      </c>
      <c r="J62" s="1" t="s">
        <v>357</v>
      </c>
      <c r="K62" s="1" t="s">
        <v>41</v>
      </c>
    </row>
    <row r="63" spans="1:11" hidden="1" x14ac:dyDescent="0.25">
      <c r="A63" s="1" t="s">
        <v>358</v>
      </c>
      <c r="B63" s="1"/>
      <c r="C63" s="1" t="s">
        <v>28</v>
      </c>
      <c r="D63" s="1" t="s">
        <v>84</v>
      </c>
      <c r="E63" s="1" t="s">
        <v>54</v>
      </c>
      <c r="F63" s="1" t="s">
        <v>85</v>
      </c>
      <c r="G63" s="1" t="s">
        <v>22</v>
      </c>
      <c r="H63" s="1" t="s">
        <v>359</v>
      </c>
      <c r="I63" s="1" t="s">
        <v>360</v>
      </c>
      <c r="J63" s="1" t="s">
        <v>361</v>
      </c>
      <c r="K63" s="1" t="s">
        <v>130</v>
      </c>
    </row>
    <row r="64" spans="1:11" hidden="1" x14ac:dyDescent="0.25">
      <c r="A64" s="1" t="s">
        <v>362</v>
      </c>
      <c r="B64" s="1" t="s">
        <v>363</v>
      </c>
      <c r="C64" s="1" t="s">
        <v>33</v>
      </c>
      <c r="D64" s="1" t="s">
        <v>11</v>
      </c>
      <c r="E64" s="1" t="s">
        <v>12</v>
      </c>
      <c r="F64" s="1" t="s">
        <v>13</v>
      </c>
      <c r="G64" s="1" t="s">
        <v>37</v>
      </c>
      <c r="H64" s="1" t="s">
        <v>364</v>
      </c>
      <c r="I64" s="1" t="s">
        <v>365</v>
      </c>
      <c r="J64" s="1" t="s">
        <v>366</v>
      </c>
      <c r="K64" s="1" t="s">
        <v>153</v>
      </c>
    </row>
    <row r="65" spans="1:11" hidden="1" x14ac:dyDescent="0.25">
      <c r="A65" s="1" t="s">
        <v>367</v>
      </c>
      <c r="B65" s="1"/>
      <c r="C65" s="1" t="s">
        <v>28</v>
      </c>
      <c r="D65" s="1" t="s">
        <v>289</v>
      </c>
      <c r="E65" s="1" t="s">
        <v>35</v>
      </c>
      <c r="F65" s="1" t="s">
        <v>290</v>
      </c>
      <c r="G65" s="1" t="s">
        <v>22</v>
      </c>
      <c r="H65" s="1" t="s">
        <v>368</v>
      </c>
      <c r="I65" s="1" t="s">
        <v>369</v>
      </c>
      <c r="J65" s="1" t="s">
        <v>370</v>
      </c>
      <c r="K65" s="1" t="s">
        <v>41</v>
      </c>
    </row>
    <row r="66" spans="1:11" hidden="1" x14ac:dyDescent="0.25">
      <c r="A66" s="1" t="s">
        <v>371</v>
      </c>
      <c r="B66" s="1" t="s">
        <v>372</v>
      </c>
      <c r="C66" s="1" t="s">
        <v>33</v>
      </c>
      <c r="D66" s="1" t="s">
        <v>11</v>
      </c>
      <c r="E66" s="1" t="s">
        <v>12</v>
      </c>
      <c r="F66" s="1" t="s">
        <v>13</v>
      </c>
      <c r="G66" s="1" t="s">
        <v>37</v>
      </c>
      <c r="H66" s="1" t="s">
        <v>364</v>
      </c>
      <c r="I66" s="1" t="s">
        <v>373</v>
      </c>
      <c r="J66" s="1" t="s">
        <v>374</v>
      </c>
      <c r="K66" s="1" t="s">
        <v>153</v>
      </c>
    </row>
    <row r="67" spans="1:11" x14ac:dyDescent="0.25">
      <c r="A67" s="1" t="s">
        <v>376</v>
      </c>
      <c r="B67" s="1" t="s">
        <v>377</v>
      </c>
      <c r="C67" s="1" t="s">
        <v>107</v>
      </c>
      <c r="D67" s="1" t="s">
        <v>336</v>
      </c>
      <c r="E67" s="1" t="s">
        <v>60</v>
      </c>
      <c r="F67" s="1" t="s">
        <v>337</v>
      </c>
      <c r="G67" s="1" t="s">
        <v>37</v>
      </c>
      <c r="H67" s="1"/>
      <c r="I67" s="1"/>
      <c r="J67" s="1" t="s">
        <v>378</v>
      </c>
      <c r="K67" s="1"/>
    </row>
    <row r="68" spans="1:11" hidden="1" x14ac:dyDescent="0.25">
      <c r="A68" s="1" t="s">
        <v>379</v>
      </c>
      <c r="B68" s="1" t="s">
        <v>377</v>
      </c>
      <c r="C68" s="1" t="s">
        <v>107</v>
      </c>
      <c r="D68" s="1" t="s">
        <v>222</v>
      </c>
      <c r="E68" s="1" t="s">
        <v>60</v>
      </c>
      <c r="F68" s="1" t="s">
        <v>223</v>
      </c>
      <c r="G68" s="1" t="s">
        <v>37</v>
      </c>
      <c r="H68" s="1" t="s">
        <v>380</v>
      </c>
      <c r="I68" s="1" t="s">
        <v>381</v>
      </c>
      <c r="J68" s="1" t="s">
        <v>382</v>
      </c>
      <c r="K68" s="1" t="s">
        <v>227</v>
      </c>
    </row>
    <row r="69" spans="1:11" hidden="1" x14ac:dyDescent="0.25">
      <c r="A69" s="1" t="s">
        <v>383</v>
      </c>
      <c r="B69" s="1"/>
      <c r="C69" s="1" t="s">
        <v>18</v>
      </c>
      <c r="D69" s="1" t="s">
        <v>63</v>
      </c>
      <c r="E69" s="1" t="s">
        <v>64</v>
      </c>
      <c r="F69" s="1" t="s">
        <v>65</v>
      </c>
      <c r="G69" s="1" t="s">
        <v>22</v>
      </c>
      <c r="H69" s="1" t="s">
        <v>384</v>
      </c>
      <c r="I69" s="1" t="s">
        <v>385</v>
      </c>
      <c r="J69" s="1" t="s">
        <v>386</v>
      </c>
      <c r="K69" s="1" t="s">
        <v>69</v>
      </c>
    </row>
    <row r="70" spans="1:11" hidden="1" x14ac:dyDescent="0.25">
      <c r="A70" s="1" t="s">
        <v>387</v>
      </c>
      <c r="B70" s="1" t="s">
        <v>388</v>
      </c>
      <c r="C70" s="1" t="s">
        <v>33</v>
      </c>
      <c r="D70" s="1" t="s">
        <v>389</v>
      </c>
      <c r="E70" s="1" t="s">
        <v>123</v>
      </c>
      <c r="F70" s="1" t="s">
        <v>390</v>
      </c>
      <c r="G70" s="1" t="s">
        <v>37</v>
      </c>
      <c r="H70" s="1" t="s">
        <v>391</v>
      </c>
      <c r="I70" s="1" t="s">
        <v>392</v>
      </c>
      <c r="J70" s="1" t="s">
        <v>393</v>
      </c>
      <c r="K70" s="1" t="s">
        <v>167</v>
      </c>
    </row>
    <row r="71" spans="1:11" hidden="1" x14ac:dyDescent="0.25">
      <c r="A71" s="1" t="s">
        <v>394</v>
      </c>
      <c r="B71" s="1"/>
      <c r="C71" s="1" t="s">
        <v>18</v>
      </c>
      <c r="D71" s="1" t="s">
        <v>84</v>
      </c>
      <c r="E71" s="1" t="s">
        <v>54</v>
      </c>
      <c r="F71" s="1" t="s">
        <v>85</v>
      </c>
      <c r="G71" s="1" t="s">
        <v>22</v>
      </c>
      <c r="H71" s="1" t="s">
        <v>395</v>
      </c>
      <c r="I71" s="1" t="s">
        <v>396</v>
      </c>
      <c r="J71" s="1" t="s">
        <v>397</v>
      </c>
      <c r="K71" s="1" t="s">
        <v>59</v>
      </c>
    </row>
    <row r="72" spans="1:11" hidden="1" x14ac:dyDescent="0.25">
      <c r="A72" s="1" t="s">
        <v>398</v>
      </c>
      <c r="B72" s="1"/>
      <c r="C72" s="1" t="s">
        <v>28</v>
      </c>
      <c r="D72" s="1" t="s">
        <v>98</v>
      </c>
      <c r="E72" s="1" t="s">
        <v>99</v>
      </c>
      <c r="F72" s="1" t="s">
        <v>100</v>
      </c>
      <c r="G72" s="1" t="s">
        <v>22</v>
      </c>
      <c r="H72" s="1" t="s">
        <v>399</v>
      </c>
      <c r="I72" s="1" t="s">
        <v>400</v>
      </c>
      <c r="J72" s="1" t="s">
        <v>401</v>
      </c>
      <c r="K72" s="1" t="s">
        <v>104</v>
      </c>
    </row>
    <row r="73" spans="1:11" hidden="1" x14ac:dyDescent="0.25">
      <c r="A73" s="1" t="s">
        <v>402</v>
      </c>
      <c r="B73" s="1"/>
      <c r="C73" s="1" t="s">
        <v>18</v>
      </c>
      <c r="D73" s="1" t="s">
        <v>84</v>
      </c>
      <c r="E73" s="1" t="s">
        <v>54</v>
      </c>
      <c r="F73" s="1" t="s">
        <v>85</v>
      </c>
      <c r="G73" s="1" t="s">
        <v>22</v>
      </c>
      <c r="H73" s="1" t="s">
        <v>403</v>
      </c>
      <c r="I73" s="1" t="s">
        <v>404</v>
      </c>
      <c r="J73" s="1" t="s">
        <v>405</v>
      </c>
      <c r="K73" s="1" t="s">
        <v>59</v>
      </c>
    </row>
    <row r="74" spans="1:11" hidden="1" x14ac:dyDescent="0.25">
      <c r="A74" s="1" t="s">
        <v>406</v>
      </c>
      <c r="B74" s="1" t="s">
        <v>407</v>
      </c>
      <c r="C74" s="1" t="s">
        <v>33</v>
      </c>
      <c r="D74" s="1" t="s">
        <v>11</v>
      </c>
      <c r="E74" s="1" t="s">
        <v>12</v>
      </c>
      <c r="F74" s="1" t="s">
        <v>13</v>
      </c>
      <c r="G74" s="1" t="s">
        <v>37</v>
      </c>
      <c r="H74" s="1" t="s">
        <v>408</v>
      </c>
      <c r="I74" s="1" t="s">
        <v>409</v>
      </c>
      <c r="J74" s="1" t="s">
        <v>410</v>
      </c>
      <c r="K74" s="1" t="s">
        <v>153</v>
      </c>
    </row>
    <row r="75" spans="1:11" hidden="1" x14ac:dyDescent="0.25">
      <c r="A75" s="1" t="s">
        <v>411</v>
      </c>
      <c r="B75" s="1"/>
      <c r="C75" s="1" t="s">
        <v>28</v>
      </c>
      <c r="D75" s="1" t="s">
        <v>179</v>
      </c>
      <c r="E75" s="1" t="s">
        <v>15</v>
      </c>
      <c r="F75" s="1" t="s">
        <v>180</v>
      </c>
      <c r="G75" s="1" t="s">
        <v>22</v>
      </c>
      <c r="H75" s="1" t="s">
        <v>412</v>
      </c>
      <c r="I75" s="1" t="s">
        <v>413</v>
      </c>
      <c r="J75" s="1" t="s">
        <v>414</v>
      </c>
      <c r="K75" s="1" t="s">
        <v>144</v>
      </c>
    </row>
    <row r="76" spans="1:11" hidden="1" x14ac:dyDescent="0.25">
      <c r="A76" s="1" t="s">
        <v>415</v>
      </c>
      <c r="B76" s="1" t="s">
        <v>416</v>
      </c>
      <c r="C76" s="1" t="s">
        <v>18</v>
      </c>
      <c r="D76" s="1" t="s">
        <v>11</v>
      </c>
      <c r="E76" s="1" t="s">
        <v>12</v>
      </c>
      <c r="F76" s="1" t="s">
        <v>13</v>
      </c>
      <c r="G76" s="1" t="s">
        <v>37</v>
      </c>
      <c r="H76" s="1" t="s">
        <v>417</v>
      </c>
      <c r="I76" s="1" t="s">
        <v>418</v>
      </c>
      <c r="J76" s="1" t="s">
        <v>419</v>
      </c>
      <c r="K76" s="1" t="s">
        <v>153</v>
      </c>
    </row>
    <row r="77" spans="1:11" hidden="1" x14ac:dyDescent="0.25">
      <c r="A77" s="1" t="s">
        <v>420</v>
      </c>
      <c r="B77" s="1" t="s">
        <v>421</v>
      </c>
      <c r="C77" s="1" t="s">
        <v>33</v>
      </c>
      <c r="D77" s="1" t="s">
        <v>84</v>
      </c>
      <c r="E77" s="1" t="s">
        <v>54</v>
      </c>
      <c r="F77" s="1" t="s">
        <v>85</v>
      </c>
      <c r="G77" s="1" t="s">
        <v>37</v>
      </c>
      <c r="H77" s="1" t="s">
        <v>422</v>
      </c>
      <c r="I77" s="1" t="s">
        <v>423</v>
      </c>
      <c r="J77" s="1" t="s">
        <v>424</v>
      </c>
      <c r="K77" s="1" t="s">
        <v>59</v>
      </c>
    </row>
    <row r="78" spans="1:11" hidden="1" x14ac:dyDescent="0.25">
      <c r="A78" s="1" t="s">
        <v>425</v>
      </c>
      <c r="B78" s="1"/>
      <c r="C78" s="1" t="s">
        <v>18</v>
      </c>
      <c r="D78" s="1" t="s">
        <v>426</v>
      </c>
      <c r="E78" s="1" t="s">
        <v>193</v>
      </c>
      <c r="F78" s="1" t="s">
        <v>427</v>
      </c>
      <c r="G78" s="1" t="s">
        <v>22</v>
      </c>
      <c r="H78" s="1"/>
      <c r="I78" s="1"/>
      <c r="J78" s="1" t="s">
        <v>428</v>
      </c>
      <c r="K78" s="1"/>
    </row>
    <row r="79" spans="1:11" hidden="1" x14ac:dyDescent="0.25">
      <c r="A79" s="1" t="s">
        <v>429</v>
      </c>
      <c r="B79" s="1" t="s">
        <v>430</v>
      </c>
      <c r="C79" s="1" t="s">
        <v>33</v>
      </c>
      <c r="D79" s="1" t="s">
        <v>289</v>
      </c>
      <c r="E79" s="1" t="s">
        <v>35</v>
      </c>
      <c r="F79" s="1" t="s">
        <v>290</v>
      </c>
      <c r="G79" s="1" t="s">
        <v>75</v>
      </c>
      <c r="H79" s="1" t="s">
        <v>431</v>
      </c>
      <c r="I79" s="1" t="s">
        <v>432</v>
      </c>
      <c r="J79" s="1" t="s">
        <v>433</v>
      </c>
      <c r="K79" s="1" t="s">
        <v>41</v>
      </c>
    </row>
    <row r="80" spans="1:11" hidden="1" x14ac:dyDescent="0.25">
      <c r="A80" s="1" t="s">
        <v>434</v>
      </c>
      <c r="B80" s="1" t="s">
        <v>435</v>
      </c>
      <c r="C80" s="1" t="s">
        <v>33</v>
      </c>
      <c r="D80" s="1" t="s">
        <v>289</v>
      </c>
      <c r="E80" s="1" t="s">
        <v>35</v>
      </c>
      <c r="F80" s="1" t="s">
        <v>290</v>
      </c>
      <c r="G80" s="1" t="s">
        <v>75</v>
      </c>
      <c r="H80" s="1" t="s">
        <v>431</v>
      </c>
      <c r="I80" s="1" t="s">
        <v>436</v>
      </c>
      <c r="J80" s="1" t="s">
        <v>437</v>
      </c>
      <c r="K80" s="1" t="s">
        <v>41</v>
      </c>
    </row>
    <row r="81" spans="1:11" hidden="1" x14ac:dyDescent="0.25">
      <c r="A81" s="1" t="s">
        <v>438</v>
      </c>
      <c r="B81" s="1"/>
      <c r="C81" s="1" t="s">
        <v>28</v>
      </c>
      <c r="D81" s="1" t="s">
        <v>192</v>
      </c>
      <c r="E81" s="1" t="s">
        <v>193</v>
      </c>
      <c r="F81" s="1" t="s">
        <v>194</v>
      </c>
      <c r="G81" s="1" t="s">
        <v>22</v>
      </c>
      <c r="H81" s="1" t="s">
        <v>439</v>
      </c>
      <c r="I81" s="1" t="s">
        <v>440</v>
      </c>
      <c r="J81" s="1" t="s">
        <v>441</v>
      </c>
      <c r="K81" s="1" t="s">
        <v>198</v>
      </c>
    </row>
    <row r="82" spans="1:11" hidden="1" x14ac:dyDescent="0.25">
      <c r="A82" s="1" t="s">
        <v>442</v>
      </c>
      <c r="B82" s="1"/>
      <c r="C82" s="1" t="s">
        <v>28</v>
      </c>
      <c r="D82" s="1" t="s">
        <v>98</v>
      </c>
      <c r="E82" s="1" t="s">
        <v>99</v>
      </c>
      <c r="F82" s="1" t="s">
        <v>100</v>
      </c>
      <c r="G82" s="1" t="s">
        <v>22</v>
      </c>
      <c r="H82" s="1" t="s">
        <v>443</v>
      </c>
      <c r="I82" s="1" t="s">
        <v>444</v>
      </c>
      <c r="J82" s="1" t="s">
        <v>445</v>
      </c>
      <c r="K82" s="1" t="s">
        <v>104</v>
      </c>
    </row>
    <row r="83" spans="1:11" hidden="1" x14ac:dyDescent="0.25">
      <c r="A83" s="1" t="s">
        <v>446</v>
      </c>
      <c r="B83" s="1"/>
      <c r="C83" s="1" t="s">
        <v>28</v>
      </c>
      <c r="D83" s="1" t="s">
        <v>98</v>
      </c>
      <c r="E83" s="1" t="s">
        <v>99</v>
      </c>
      <c r="F83" s="1" t="s">
        <v>100</v>
      </c>
      <c r="G83" s="1" t="s">
        <v>22</v>
      </c>
      <c r="H83" s="1" t="s">
        <v>443</v>
      </c>
      <c r="I83" s="1" t="s">
        <v>447</v>
      </c>
      <c r="J83" s="1" t="s">
        <v>448</v>
      </c>
      <c r="K83" s="1" t="s">
        <v>104</v>
      </c>
    </row>
    <row r="84" spans="1:11" hidden="1" x14ac:dyDescent="0.25">
      <c r="A84" s="1" t="s">
        <v>449</v>
      </c>
      <c r="B84" s="1" t="s">
        <v>450</v>
      </c>
      <c r="C84" s="1" t="s">
        <v>33</v>
      </c>
      <c r="D84" s="1" t="s">
        <v>114</v>
      </c>
      <c r="E84" s="1" t="s">
        <v>115</v>
      </c>
      <c r="F84" s="1" t="s">
        <v>116</v>
      </c>
      <c r="G84" s="1" t="s">
        <v>37</v>
      </c>
      <c r="H84" s="1" t="s">
        <v>451</v>
      </c>
      <c r="I84" s="1" t="s">
        <v>452</v>
      </c>
      <c r="J84" s="1" t="s">
        <v>453</v>
      </c>
      <c r="K84" s="1" t="s">
        <v>120</v>
      </c>
    </row>
    <row r="85" spans="1:11" hidden="1" x14ac:dyDescent="0.25">
      <c r="A85" s="1" t="s">
        <v>454</v>
      </c>
      <c r="B85" s="1" t="s">
        <v>455</v>
      </c>
      <c r="C85" s="1" t="s">
        <v>18</v>
      </c>
      <c r="D85" s="1" t="s">
        <v>11</v>
      </c>
      <c r="E85" s="1" t="s">
        <v>12</v>
      </c>
      <c r="F85" s="1" t="s">
        <v>13</v>
      </c>
      <c r="G85" s="1" t="s">
        <v>37</v>
      </c>
      <c r="H85" s="1" t="s">
        <v>456</v>
      </c>
      <c r="I85" s="1" t="s">
        <v>457</v>
      </c>
      <c r="J85" s="1" t="s">
        <v>458</v>
      </c>
      <c r="K85" s="1" t="s">
        <v>153</v>
      </c>
    </row>
    <row r="86" spans="1:11" hidden="1" x14ac:dyDescent="0.25">
      <c r="A86" s="1" t="s">
        <v>459</v>
      </c>
      <c r="B86" s="1" t="s">
        <v>460</v>
      </c>
      <c r="C86" s="1" t="s">
        <v>18</v>
      </c>
      <c r="D86" s="1" t="s">
        <v>11</v>
      </c>
      <c r="E86" s="1" t="s">
        <v>12</v>
      </c>
      <c r="F86" s="1" t="s">
        <v>13</v>
      </c>
      <c r="G86" s="1" t="s">
        <v>37</v>
      </c>
      <c r="H86" s="1" t="s">
        <v>456</v>
      </c>
      <c r="I86" s="1" t="s">
        <v>461</v>
      </c>
      <c r="J86" s="1" t="s">
        <v>462</v>
      </c>
      <c r="K86" s="1" t="s">
        <v>153</v>
      </c>
    </row>
    <row r="87" spans="1:11" hidden="1" x14ac:dyDescent="0.25">
      <c r="A87" s="1" t="s">
        <v>463</v>
      </c>
      <c r="B87" s="1" t="s">
        <v>464</v>
      </c>
      <c r="C87" s="1" t="s">
        <v>18</v>
      </c>
      <c r="D87" s="1" t="s">
        <v>11</v>
      </c>
      <c r="E87" s="1" t="s">
        <v>12</v>
      </c>
      <c r="F87" s="1" t="s">
        <v>13</v>
      </c>
      <c r="G87" s="1" t="s">
        <v>37</v>
      </c>
      <c r="H87" s="1" t="s">
        <v>456</v>
      </c>
      <c r="I87" s="1" t="s">
        <v>465</v>
      </c>
      <c r="J87" s="1" t="s">
        <v>466</v>
      </c>
      <c r="K87" s="1" t="s">
        <v>153</v>
      </c>
    </row>
    <row r="88" spans="1:11" hidden="1" x14ac:dyDescent="0.25">
      <c r="A88" s="1" t="s">
        <v>467</v>
      </c>
      <c r="B88" s="1"/>
      <c r="C88" s="1" t="s">
        <v>28</v>
      </c>
      <c r="D88" s="1" t="s">
        <v>281</v>
      </c>
      <c r="E88" s="1" t="s">
        <v>282</v>
      </c>
      <c r="F88" s="1" t="s">
        <v>283</v>
      </c>
      <c r="G88" s="1" t="s">
        <v>22</v>
      </c>
      <c r="H88" s="1" t="s">
        <v>468</v>
      </c>
      <c r="I88" s="1" t="s">
        <v>469</v>
      </c>
      <c r="J88" s="1" t="s">
        <v>470</v>
      </c>
      <c r="K88" s="1" t="s">
        <v>287</v>
      </c>
    </row>
    <row r="89" spans="1:11" hidden="1" x14ac:dyDescent="0.25">
      <c r="A89" s="1" t="s">
        <v>471</v>
      </c>
      <c r="B89" s="1"/>
      <c r="C89" s="1" t="s">
        <v>18</v>
      </c>
      <c r="D89" s="1" t="s">
        <v>84</v>
      </c>
      <c r="E89" s="1" t="s">
        <v>54</v>
      </c>
      <c r="F89" s="1" t="s">
        <v>85</v>
      </c>
      <c r="G89" s="1" t="s">
        <v>22</v>
      </c>
      <c r="H89" s="1" t="s">
        <v>472</v>
      </c>
      <c r="I89" s="1" t="s">
        <v>473</v>
      </c>
      <c r="J89" s="1" t="s">
        <v>474</v>
      </c>
      <c r="K89" s="1" t="s">
        <v>59</v>
      </c>
    </row>
    <row r="90" spans="1:11" hidden="1" x14ac:dyDescent="0.25">
      <c r="A90" s="1" t="s">
        <v>475</v>
      </c>
      <c r="B90" s="1"/>
      <c r="C90" s="1" t="s">
        <v>18</v>
      </c>
      <c r="D90" s="1" t="s">
        <v>63</v>
      </c>
      <c r="E90" s="1" t="s">
        <v>64</v>
      </c>
      <c r="F90" s="1" t="s">
        <v>65</v>
      </c>
      <c r="G90" s="1" t="s">
        <v>22</v>
      </c>
      <c r="H90" s="1" t="s">
        <v>476</v>
      </c>
      <c r="I90" s="1" t="s">
        <v>477</v>
      </c>
      <c r="J90" s="1" t="s">
        <v>478</v>
      </c>
      <c r="K90" s="1" t="s">
        <v>69</v>
      </c>
    </row>
    <row r="91" spans="1:11" hidden="1" x14ac:dyDescent="0.25">
      <c r="A91" s="1" t="s">
        <v>479</v>
      </c>
      <c r="B91" s="1"/>
      <c r="C91" s="1" t="s">
        <v>28</v>
      </c>
      <c r="D91" s="1" t="s">
        <v>63</v>
      </c>
      <c r="E91" s="1" t="s">
        <v>64</v>
      </c>
      <c r="F91" s="1" t="s">
        <v>65</v>
      </c>
      <c r="G91" s="1" t="s">
        <v>22</v>
      </c>
      <c r="H91" s="1" t="s">
        <v>480</v>
      </c>
      <c r="I91" s="1" t="s">
        <v>481</v>
      </c>
      <c r="J91" s="1" t="s">
        <v>482</v>
      </c>
      <c r="K91" s="1" t="s">
        <v>69</v>
      </c>
    </row>
    <row r="92" spans="1:11" hidden="1" x14ac:dyDescent="0.25">
      <c r="A92" s="1" t="s">
        <v>483</v>
      </c>
      <c r="B92" s="1" t="s">
        <v>484</v>
      </c>
      <c r="C92" s="1" t="s">
        <v>33</v>
      </c>
      <c r="D92" s="1" t="s">
        <v>485</v>
      </c>
      <c r="E92" s="1" t="s">
        <v>115</v>
      </c>
      <c r="F92" s="1"/>
      <c r="G92" s="1" t="s">
        <v>37</v>
      </c>
      <c r="H92" s="1" t="s">
        <v>486</v>
      </c>
      <c r="I92" s="1" t="s">
        <v>487</v>
      </c>
      <c r="J92" s="1" t="s">
        <v>488</v>
      </c>
      <c r="K92" s="1" t="s">
        <v>120</v>
      </c>
    </row>
    <row r="93" spans="1:11" hidden="1" x14ac:dyDescent="0.25">
      <c r="A93" s="1" t="s">
        <v>489</v>
      </c>
      <c r="B93" s="1"/>
      <c r="C93" s="1" t="s">
        <v>18</v>
      </c>
      <c r="D93" s="1" t="s">
        <v>84</v>
      </c>
      <c r="E93" s="1" t="s">
        <v>54</v>
      </c>
      <c r="F93" s="1" t="s">
        <v>85</v>
      </c>
      <c r="G93" s="1" t="s">
        <v>22</v>
      </c>
      <c r="H93" s="1" t="s">
        <v>472</v>
      </c>
      <c r="I93" s="1" t="s">
        <v>490</v>
      </c>
      <c r="J93" s="1" t="s">
        <v>491</v>
      </c>
      <c r="K93" s="1" t="s">
        <v>59</v>
      </c>
    </row>
    <row r="94" spans="1:11" hidden="1" x14ac:dyDescent="0.25">
      <c r="A94" s="1" t="s">
        <v>492</v>
      </c>
      <c r="B94" s="1" t="s">
        <v>484</v>
      </c>
      <c r="C94" s="1" t="s">
        <v>33</v>
      </c>
      <c r="D94" s="1" t="s">
        <v>114</v>
      </c>
      <c r="E94" s="1" t="s">
        <v>115</v>
      </c>
      <c r="F94" s="1" t="s">
        <v>116</v>
      </c>
      <c r="G94" s="1" t="s">
        <v>37</v>
      </c>
      <c r="H94" s="1" t="s">
        <v>493</v>
      </c>
      <c r="I94" s="1" t="s">
        <v>494</v>
      </c>
      <c r="J94" s="1" t="s">
        <v>495</v>
      </c>
      <c r="K94" s="1" t="s">
        <v>120</v>
      </c>
    </row>
    <row r="95" spans="1:11" hidden="1" x14ac:dyDescent="0.25">
      <c r="A95" s="1" t="s">
        <v>496</v>
      </c>
      <c r="B95" s="1"/>
      <c r="C95" s="1" t="s">
        <v>18</v>
      </c>
      <c r="D95" s="1" t="s">
        <v>84</v>
      </c>
      <c r="E95" s="1" t="s">
        <v>54</v>
      </c>
      <c r="F95" s="1" t="s">
        <v>85</v>
      </c>
      <c r="G95" s="1" t="s">
        <v>22</v>
      </c>
      <c r="H95" s="1" t="s">
        <v>497</v>
      </c>
      <c r="I95" s="1" t="s">
        <v>498</v>
      </c>
      <c r="J95" s="1" t="s">
        <v>499</v>
      </c>
      <c r="K95" s="1" t="s">
        <v>59</v>
      </c>
    </row>
    <row r="96" spans="1:11" hidden="1" x14ac:dyDescent="0.25">
      <c r="A96" s="1" t="s">
        <v>500</v>
      </c>
      <c r="B96" s="1"/>
      <c r="C96" s="1" t="s">
        <v>28</v>
      </c>
      <c r="D96" s="1" t="s">
        <v>192</v>
      </c>
      <c r="E96" s="1" t="s">
        <v>193</v>
      </c>
      <c r="F96" s="1" t="s">
        <v>194</v>
      </c>
      <c r="G96" s="1" t="s">
        <v>22</v>
      </c>
      <c r="H96" s="1" t="s">
        <v>501</v>
      </c>
      <c r="I96" s="1" t="s">
        <v>502</v>
      </c>
      <c r="J96" s="1" t="s">
        <v>503</v>
      </c>
      <c r="K96" s="1" t="s">
        <v>198</v>
      </c>
    </row>
  </sheetData>
  <autoFilter ref="A1:K96">
    <filterColumn colId="6">
      <filters>
        <filter val="RRTR01001"/>
      </filters>
    </filterColumn>
    <filterColumn colId="8">
      <filters blank="1"/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Итог</vt:lpstr>
      <vt:lpstr>итог с %</vt:lpstr>
      <vt:lpstr>ДелоПро(06.12.2018)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2018-12-13T06:07:59Z</dcterms:modified>
</cp:coreProperties>
</file>